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B06705DD-6DCE-4EF7-BA83-54DCBF6A696C}" xr6:coauthVersionLast="36" xr6:coauthVersionMax="36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Padajući izbornici" sheetId="4" state="hidden" r:id="rId1"/>
    <sheet name="Sažetak financ.plana_PU" sheetId="3" r:id="rId2"/>
  </sheets>
  <externalReferences>
    <externalReference r:id="rId3"/>
    <externalReference r:id="rId4"/>
    <externalReference r:id="rId5"/>
  </externalReferences>
  <definedNames>
    <definedName name="_xlnm._FilterDatabase" localSheetId="0" hidden="1">'Padajući izbornici'!#REF!</definedName>
    <definedName name="Cilj1">'[1]Strateski i posebni ciljevi'!$C$3:$C$10</definedName>
    <definedName name="Cilj2">'[1]Strateski i posebni ciljevi'!$C$11:$C$13</definedName>
    <definedName name="Cilj3">'[2]Strateski i posebni ciljevi'!$C$14:$C$17</definedName>
    <definedName name="Cilj4">'[1]Strateski i posebni ciljevi'!$C$14:$C$19</definedName>
    <definedName name="Opis">'[3]Prilog 5. Pokazatelji ishoda'!#REF!</definedName>
    <definedName name="Vrsta_pokazatelja">'[3]Prilog 5. Pokazatelji ishoda'!#REF!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3" l="1"/>
  <c r="D50" i="3"/>
  <c r="E50" i="3"/>
  <c r="F50" i="3"/>
  <c r="B50" i="3"/>
  <c r="G30" i="3" l="1"/>
  <c r="G31" i="3"/>
  <c r="G32" i="3"/>
  <c r="G33" i="3"/>
  <c r="G34" i="3"/>
  <c r="G35" i="3"/>
  <c r="G36" i="3"/>
  <c r="G37" i="3"/>
  <c r="G29" i="3"/>
  <c r="G27" i="3" l="1"/>
  <c r="G21" i="3"/>
  <c r="G53" i="3"/>
  <c r="G52" i="3"/>
  <c r="G51" i="3"/>
  <c r="G26" i="3"/>
  <c r="G25" i="3"/>
  <c r="G24" i="3"/>
  <c r="G23" i="3"/>
  <c r="G22" i="3"/>
  <c r="G20" i="3"/>
  <c r="B19" i="3"/>
  <c r="C19" i="3"/>
  <c r="C8" i="3" s="1"/>
  <c r="G11" i="3"/>
  <c r="G56" i="3"/>
  <c r="G54" i="3"/>
  <c r="G55" i="3"/>
  <c r="G57" i="3"/>
  <c r="G58" i="3"/>
  <c r="G59" i="3"/>
  <c r="G60" i="3"/>
  <c r="G44" i="3"/>
  <c r="G41" i="3"/>
  <c r="G42" i="3"/>
  <c r="G43" i="3"/>
  <c r="G45" i="3"/>
  <c r="G46" i="3"/>
  <c r="G47" i="3"/>
  <c r="G48" i="3"/>
  <c r="G49" i="3"/>
  <c r="G40" i="3"/>
  <c r="G38" i="3"/>
  <c r="B28" i="3"/>
  <c r="B9" i="3" s="1"/>
  <c r="G12" i="3"/>
  <c r="G50" i="3"/>
  <c r="F39" i="3"/>
  <c r="F10" i="3" s="1"/>
  <c r="E39" i="3"/>
  <c r="E10" i="3" s="1"/>
  <c r="D39" i="3"/>
  <c r="D10" i="3" s="1"/>
  <c r="C39" i="3"/>
  <c r="C10" i="3" s="1"/>
  <c r="B39" i="3"/>
  <c r="B10" i="3" s="1"/>
  <c r="F28" i="3"/>
  <c r="E28" i="3"/>
  <c r="E9" i="3" s="1"/>
  <c r="D28" i="3"/>
  <c r="D9" i="3" s="1"/>
  <c r="C28" i="3"/>
  <c r="C9" i="3" s="1"/>
  <c r="F19" i="3"/>
  <c r="F8" i="3" s="1"/>
  <c r="E19" i="3"/>
  <c r="D19" i="3"/>
  <c r="G10" i="3" l="1"/>
  <c r="D62" i="3"/>
  <c r="G28" i="3"/>
  <c r="G39" i="3"/>
  <c r="G19" i="3"/>
  <c r="B8" i="3"/>
  <c r="B7" i="3" s="1"/>
  <c r="B13" i="3" s="1"/>
  <c r="B62" i="3"/>
  <c r="E62" i="3"/>
  <c r="F62" i="3"/>
  <c r="C7" i="3"/>
  <c r="C13" i="3" s="1"/>
  <c r="D8" i="3"/>
  <c r="D7" i="3" s="1"/>
  <c r="D13" i="3" s="1"/>
  <c r="F9" i="3"/>
  <c r="F7" i="3" s="1"/>
  <c r="F13" i="3" s="1"/>
  <c r="C62" i="3"/>
  <c r="E8" i="3"/>
  <c r="G9" i="3" l="1"/>
  <c r="G8" i="3"/>
  <c r="E7" i="3"/>
  <c r="E13" i="3" s="1"/>
  <c r="G13" i="3" s="1"/>
  <c r="G62" i="3"/>
  <c r="G7" i="3" l="1"/>
</calcChain>
</file>

<file path=xl/sharedStrings.xml><?xml version="1.0" encoding="utf-8"?>
<sst xmlns="http://schemas.openxmlformats.org/spreadsheetml/2006/main" count="181" uniqueCount="165">
  <si>
    <t>Razvojna</t>
  </si>
  <si>
    <t xml:space="preserve">Broj uvedenih inovativnih metoda  </t>
  </si>
  <si>
    <t>Izvedbena</t>
  </si>
  <si>
    <t xml:space="preserve">Broj dodijeljenih studentskih stipendija </t>
  </si>
  <si>
    <t>1.5. Jačanje ljudskih potencijala stručnih službi</t>
  </si>
  <si>
    <t>Broj pohađanih i održanih edukacija u svrhu jačanja potencijala stručnih službi</t>
  </si>
  <si>
    <t>3.2. Povećanje redovitosti i završnosti studiranja</t>
  </si>
  <si>
    <t>Broj stipendija za deficitarna zanimanja</t>
  </si>
  <si>
    <t>4.4. Digitalizacija poslovanja</t>
  </si>
  <si>
    <t>Broj uspješnih projektnih prijava na kompetitivne izvore financiranja (od čega: ERC, ostali međunarodni programi)</t>
  </si>
  <si>
    <t>Broj znanstvenih radova u SCOPUS i WoS, A1 časopisima te međunarodno recenziranim zbornicima za društvene i humanističke znanosti te umjetničko područje</t>
  </si>
  <si>
    <t>1. Podizanje znanstvene izvrsnosti</t>
  </si>
  <si>
    <t>Broj formalnih suradnji s gospodarskim subjektima te ustanovama iz kulture i obrazovanja</t>
  </si>
  <si>
    <t>2.1. Poticanje provedbe primijenjenih znanstvenih aktivnosti, uključujući projekte suradnje s gospodarstvom</t>
  </si>
  <si>
    <t>Broj patentnih prijava</t>
  </si>
  <si>
    <t>3.1. Unaprjeđenje studija</t>
  </si>
  <si>
    <t>Broj poduzetih mjera za promicanje kulture jednakosti i ravnopravnosti</t>
  </si>
  <si>
    <t>4.2. Jačanje kulture cjeloživotnog obrazovanja, jednakosti i ravnopravnosti</t>
  </si>
  <si>
    <t>4. Jačanje društvene odgovornosti</t>
  </si>
  <si>
    <t>Ukupno ulaganje javnog visokog učilišta, odnosno javnog znanstvenog instituta, u istraživačku opremu iz vlastitih sredstava</t>
  </si>
  <si>
    <t>Broj aktivnosti popularizacije znanosti i umjetnosti</t>
  </si>
  <si>
    <t>4.6. Popularizacija znanosti i umjetnosti</t>
  </si>
  <si>
    <t>Iznos vlastitih i namjenskih sredstava utrošen na projekte s ciljem digitalne transformacije poslovanja</t>
  </si>
  <si>
    <t>Sažetak financijskog plana - Programski ugovor</t>
  </si>
  <si>
    <t>Korisnik:</t>
  </si>
  <si>
    <t>Tablica 1. Planirani prihodi po godinama</t>
  </si>
  <si>
    <t>Tekuća godina</t>
  </si>
  <si>
    <t>Godina 1</t>
  </si>
  <si>
    <t>Godina 2</t>
  </si>
  <si>
    <t>Godina 3</t>
  </si>
  <si>
    <t>Godina 4</t>
  </si>
  <si>
    <t>Ukupno</t>
  </si>
  <si>
    <t xml:space="preserve">(1) Programsko financiranje UKUPNO </t>
  </si>
  <si>
    <t>(a) Osnovna komponenta</t>
  </si>
  <si>
    <t>(b) Razvojna komponenta</t>
  </si>
  <si>
    <t>(c) Izvedbena komponenta</t>
  </si>
  <si>
    <t>(2) Namjenski prihodi UKUPNO</t>
  </si>
  <si>
    <t>(3) Vlastiti prihodi UKUPNO</t>
  </si>
  <si>
    <t xml:space="preserve">(4) Ukupni prihodi </t>
  </si>
  <si>
    <t xml:space="preserve">(4) = (1) + (2) + (3) </t>
  </si>
  <si>
    <t>*U tablicu se ručno unose samo vrijednosti u redovima (2) i (3) označenima sivo, ostale ćelije ispunjavaju se automatski nakon unosa podataka u Tablicu 2.</t>
  </si>
  <si>
    <t xml:space="preserve">Tablica 2. Planirani rashodi po godinama </t>
  </si>
  <si>
    <t xml:space="preserve">(1) Rashodi osnovne komponente  UKUPNO </t>
  </si>
  <si>
    <t>plaće i materijalna prava zaposlenih</t>
  </si>
  <si>
    <t>materijalni troškovi poslovanja</t>
  </si>
  <si>
    <t>tekuće i investicijsko održavanje nastavne, znanstvene i umjetničke infrastrukture</t>
  </si>
  <si>
    <t>obavljanje znanstvene odnosno umjetničke i stručne djelatnosti</t>
  </si>
  <si>
    <t>znanstveno i stručno osposobljavanje i usavršavanje</t>
  </si>
  <si>
    <t>studentski standard</t>
  </si>
  <si>
    <t>izdavačka djelatnost</t>
  </si>
  <si>
    <t>drugi nespomenuti troškovi</t>
  </si>
  <si>
    <t xml:space="preserve">(2) Rashodi razvojne komponente UKUPNO </t>
  </si>
  <si>
    <t xml:space="preserve">(3) Rashodi izvedbene komponente  UKUPNO </t>
  </si>
  <si>
    <t>(4) Rashodi za aktivnosti koji se financiraju iz vlastitih i namjenskih prihoda UKUPNO</t>
  </si>
  <si>
    <t xml:space="preserve">(5) Ukupni rashodi </t>
  </si>
  <si>
    <t xml:space="preserve">(5) = (1) + (2) + (3) + (4) </t>
  </si>
  <si>
    <t>*U tablicu se ručno unose samo vrijednosti u ćelijama označenima sivo, ostale ćelije ispunjavaju se automatski nakon unosa podataka u Tablicu 2.</t>
  </si>
  <si>
    <t>Aktivnosti po komponentama</t>
  </si>
  <si>
    <t>Strateški ciljevi</t>
  </si>
  <si>
    <t>Posebni ciljevi</t>
  </si>
  <si>
    <t>Pokazatelj rezultata</t>
  </si>
  <si>
    <t>1.1. Povećanje sudjelovanja javnih visokih učilišta i javnih znanstvenih instituta u kompetitivnom projektnom financiranju</t>
  </si>
  <si>
    <t xml:space="preserve">Čl.6, st. 2. Modernizacija studijskih programa </t>
  </si>
  <si>
    <t>Čl.7, st. 2. Modernizacija studijskih programa</t>
  </si>
  <si>
    <t>2. Jačanje suradnje s gospodarstvom te razvoj nacionalnog i regionalnog identiteta i kulture</t>
  </si>
  <si>
    <t>1.2. Provođenje reorganizacije znanstvenog rada i organizacijske reforme</t>
  </si>
  <si>
    <t>Vrijednost kompetitivnih znanstvenih projekata (od čega: ERC, ostali međunarodni programi)</t>
  </si>
  <si>
    <t>Čl.6, st. 3. Razvoj usluga za potporu studentima i unaprjeđivanje studentskog standarda</t>
  </si>
  <si>
    <t>Čl.7, st. 3. Unaprjeđivanje studentskog standarda</t>
  </si>
  <si>
    <t>3. Povećanje, relevantnosti, kvalitete i učinkovitosti studiranja</t>
  </si>
  <si>
    <t>1.3. Jačanje međunarodne znanstvene suradnje i znanstvene aktivnosti</t>
  </si>
  <si>
    <t>Čl.6, st. 4. Internacionalizacija rezultata znanstvenih i umjetničkih projekata i programa</t>
  </si>
  <si>
    <t>Čl.7, st. 4. Prijave i realizacije kompetitivnih projekata</t>
  </si>
  <si>
    <t>1.4. Jačanje ljudskih potencijala za znanstveni rad</t>
  </si>
  <si>
    <t>Broj provedenih aktivnosti (opseg) organizacijske reforme s ciljem funkcionalne integracije</t>
  </si>
  <si>
    <t xml:space="preserve">Čl.6, st. 5. Razvoj programa kojima se jača društveni angažman javnog visokog učilišta odnosno javnog znanstvenog instituta u zajednici, s  posebnim naglaskom na uvažavanje različitosti, jačanje pravičnosti i socijalne uključivosti u visokom obrazovanju i znanosti </t>
  </si>
  <si>
    <t>Čl.7, st. 5. Internacionalizacija rezultata znanstvenih i umjetničkih projekata i programa</t>
  </si>
  <si>
    <t>Doprinos ciljevima sektorskih i/ili lokalnih/regionalnih strategija</t>
  </si>
  <si>
    <t>Broj provedenih aktivnosti (opseg) organizacijske reforme s ciljem pravne integracije</t>
  </si>
  <si>
    <t>Čl.6, st. 6.  Poticanje međunarodne mobilnosti i međunarodne međuinstitucionalne suradnje s posebnom podrškom uključivanju u mreže sveučilišta u sklopu inicijative europskih sveučilišta</t>
  </si>
  <si>
    <t>Čl.7, st. 6. Izdavačka djelatnost</t>
  </si>
  <si>
    <t>1.6. Unaprjeđenje istraživačke infrastrukture</t>
  </si>
  <si>
    <t>Broj uspješnih projektnih prijava u suradnji s inozemnim partnerom</t>
  </si>
  <si>
    <t>Čl.6, st. 7. Izgradnja nove i okrupnjavanje postojeće nastavne, znanstvene i umjetničke infrastrukture</t>
  </si>
  <si>
    <t>Čl.7, st. 7. Održavanje znanstvenih i stručnih skupova</t>
  </si>
  <si>
    <t>1.7. Doprinos otvorenoj znanosti</t>
  </si>
  <si>
    <t>Broj suradnji s inozemnim partnerima</t>
  </si>
  <si>
    <t>Čl.6, st. 8. Razvoj programa od posebnog utjecaja na gospodarstvo i društveni razvoj</t>
  </si>
  <si>
    <t>Čl.7, st. 8. Provođenje programa kojima se jača društveni angažman javnog visokog učilišta odnosno javnog znanstvenog instituta u zajednici</t>
  </si>
  <si>
    <t>1.8. Jačanje interdisciplinarnosti znanstvenog rada</t>
  </si>
  <si>
    <t>Broj znanstvenika uključenih u aktivnosti znanstvene mobilnosti</t>
  </si>
  <si>
    <t>Čl.6, st.  9. Provedba projekata od interesa za Republiku Hrvatsku</t>
  </si>
  <si>
    <t>Čl.7, st. 9. Poticanje međunarodne mobilnosti i međunarodne međuinstitucionalne suradnje s posebnom podrškom uključivanju u mreže sveučilišta u sklopu inicijative europskih sveučilišta</t>
  </si>
  <si>
    <t>Broj znanstvenika koji su stekli poslijediplomsku kvalifikaciju ili završili postdoktorsko usavršavanje izvan matičnog javnog visokog učilišta, odnosno javnog znanstvenog instituta</t>
  </si>
  <si>
    <t>Čl.6, st. 10. Organizacijska i funkcionalna integracija javnih visokih učilišta</t>
  </si>
  <si>
    <t>Čl.7, st. 10. Jačanje konkurentnosti mladih znanstvenika</t>
  </si>
  <si>
    <t>2.2. Unaprjeđenje institucijskog upravljanja intelektualnim vlasništvom</t>
  </si>
  <si>
    <t>Broj završenih doktorata (od čega: doktorati međunarodnih doktoranada)</t>
  </si>
  <si>
    <t>Čl.6, st.  11. Preustroj javnih znanstvenih instituta</t>
  </si>
  <si>
    <t>Čl.7, st. 11. Popularizacija znanosti i umjetnosti</t>
  </si>
  <si>
    <t>2.3. Unaprjeđenje pružanja znanstvenih, istraživačkih ili tehnoloških usluga na slobodnom tržištu, uključujući usluge za razvoj kulture i obrazovanja</t>
  </si>
  <si>
    <t>Broj znanstvenika zaposlenih na teret namjenskih/vlastitih sredstava</t>
  </si>
  <si>
    <t>Čl.6, st.  12. Upravljanje intelektualnim vlasništvom i komercijalizaciju rezultata istraživanja, znanstvenih projekata i programa</t>
  </si>
  <si>
    <t>Čl.7, st. 12. Ostvarivanje drugih ciljeva u skladu s nacionalnim strateškim smjernicama i strategijom razvoja javnog visokog učilišta odnosno javnog znanstvenog instituta.</t>
  </si>
  <si>
    <t>Čl.6, st. 1.12. Ostvarivanje drugih ciljeva u skladu s nacionalnim strateškim smjernicama i strategijom razvoja javnog visokog učilišta odnosno javnog znanstvenog instituta</t>
  </si>
  <si>
    <t>Broj aktivnosti vezanih uz jačanje kompetencija stručnih službi</t>
  </si>
  <si>
    <t>Izvor financiranja troškova/aktivnosti</t>
  </si>
  <si>
    <t>3.3. Povećanje međunarodne visokoobrazovne suradnje</t>
  </si>
  <si>
    <t xml:space="preserve">Broj projektnih prijava koje su ostvarene u suradnji sa stručnim službama javnog visokog učilišta, odnosno javnog znanstvenog instituta  </t>
  </si>
  <si>
    <t>Državni proračun - Izvor 11</t>
  </si>
  <si>
    <t>3.4. Usmjeravanje studijskih programa prema razvoju vještina koje jačaju konkurentnost na tržištu rada</t>
  </si>
  <si>
    <t>Mehanizam za oporavak i otpornost (NPOO) - Izvor 581</t>
  </si>
  <si>
    <t>4.1. Rad na aktivnostima od nacionalnog značaja</t>
  </si>
  <si>
    <t>Ukupno ulaganje javnog visokog učilišta, odnosno javnog znanstvenog instituta, u istraživačku infrastrukturu iz vlastitih sredstava</t>
  </si>
  <si>
    <t>Broj provedenih mjera i uvedenih alata za poticanje politike otvorene znanosti</t>
  </si>
  <si>
    <t>Broj znanstvenih knjiga uključujući i one za umjetničko područje</t>
  </si>
  <si>
    <t>4.5. Jačanje zelene tranzicije</t>
  </si>
  <si>
    <t>Broj uspješnih projektnih prijava za projekte primijenjenih istraživanja (od čega: suradni projekti s gospodarstvom ili u kulturi i obrazovanju)</t>
  </si>
  <si>
    <t>Broj drugih oblika intelektualnog vlasništva</t>
  </si>
  <si>
    <t>Broj pokrenutih projekata transfera tehnologije i znanja</t>
  </si>
  <si>
    <t>Broj ugovorenih projekata za pružanje usluga gospodarstvu i javnim tijelima u razvoju kulture i obrazovanja</t>
  </si>
  <si>
    <t>Vrijednost projekata za usluge gospodarstvu i javnim tijelima u razvoju kulture i obrazovanja</t>
  </si>
  <si>
    <t>Udio norme zaposlenih nastavnika i suradnika po studiju u ukupnoj normi akreditiranih diplomskih i prijediplomskih studija</t>
  </si>
  <si>
    <t xml:space="preserve">Broj nastavnika koji su sudjelovali u obrazovnim programima jačanja nastavničkih kompetencija </t>
  </si>
  <si>
    <t>Broj studenata koji su ostvarili najmanje 5 ECTS na studentskoj praksi</t>
  </si>
  <si>
    <t>Broj studenata koji sudjeluju na nacionalnim i međunarodnim natjecanjima u području studija</t>
  </si>
  <si>
    <t xml:space="preserve">Udio studenata koji su u roku upisali višu godinu u ukupnom broju studenata </t>
  </si>
  <si>
    <t xml:space="preserve">Omjer broja studenata koji su završili doktorski studij u roku u prethodnoj akademskoj godini i broja upisanih studenata u doktorski studij u razdoblju od prethodnih šest akademskih godina </t>
  </si>
  <si>
    <t>Broj združenih studija koji se izvode u suradnji s inozemnim visokim učilištem</t>
  </si>
  <si>
    <t xml:space="preserve">Broj nastavnika koji sudjeluju u međunarodnoj razmjeni </t>
  </si>
  <si>
    <t>Broj studenata koji sudjeluju u međunarodnoj razmjeni</t>
  </si>
  <si>
    <t>Upisne kvote na studije u odnosu prema potrebama tržišta rada</t>
  </si>
  <si>
    <t>Broj studijskih programa usklađenih s Hrvatskim kvalifikacijskim okvirom</t>
  </si>
  <si>
    <t xml:space="preserve">Broj upisanih standarda kvalifikacija u Registar Hrvatskog kvalifikacijskog okvira </t>
  </si>
  <si>
    <t>Broj redovitih studenata u STEM područjima u odnosu na ukupan broj redovitih studenata.</t>
  </si>
  <si>
    <t>Broj formaliziranih suradnji s tijelima državne uprave i javnog sektora</t>
  </si>
  <si>
    <t>Broj zaposlenika koji su završili programe stručnog usavršavanja</t>
  </si>
  <si>
    <t xml:space="preserve">Broj programa cjeloživotnog obrazovanja koji se izvode na javnom visokom učilištu usklađenih s Hrvatskim kvalifikacijskim okvirom </t>
  </si>
  <si>
    <t>Udio redovnih studenata iz ranjivih skupina u ukupnom broju redovnih studenata</t>
  </si>
  <si>
    <t>Broj provedenih organizacijskih mjera za smanjenje administrativnih troškova</t>
  </si>
  <si>
    <t>Iznos vlastitih i namjenskih sredstava utrošen na projekte s ciljem podizanja energetske učinkovitosti</t>
  </si>
  <si>
    <t>Proračunska komponenta</t>
  </si>
  <si>
    <t xml:space="preserve">Razvojna </t>
  </si>
  <si>
    <t>Broj uspješnih projektnih prijava za interdisciplinarne znanstvene projekte</t>
  </si>
  <si>
    <t>RA-1.3.1</t>
  </si>
  <si>
    <t>RA-1.3.3</t>
  </si>
  <si>
    <t>RA-1.5.1</t>
  </si>
  <si>
    <t>RA-1.6.1</t>
  </si>
  <si>
    <t>RA 3.1.1</t>
  </si>
  <si>
    <t>RA 3.1.2</t>
  </si>
  <si>
    <t>RA 2.1.1.</t>
  </si>
  <si>
    <t>RA 3.3.1.</t>
  </si>
  <si>
    <t>RA 4.2.1.</t>
  </si>
  <si>
    <t>IA-1.1.1</t>
  </si>
  <si>
    <t>IA-1.1.2</t>
  </si>
  <si>
    <t>IA-1.3.2.</t>
  </si>
  <si>
    <t>IA-1.7.1</t>
  </si>
  <si>
    <t>IA-1.8.1.</t>
  </si>
  <si>
    <t>IA 3.1.3</t>
  </si>
  <si>
    <t>IA 3.3.2.</t>
  </si>
  <si>
    <t>IA 3.2.1.</t>
  </si>
  <si>
    <t>Institucionalni projekti</t>
  </si>
  <si>
    <t>IA 3.1.3.</t>
  </si>
  <si>
    <t>Sufinanciranje osnovne kompnente</t>
  </si>
  <si>
    <t>Sveučilište u Rijeci, Ekonomski fakultet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</si>
</sst>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8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2"/>
      <color theme="4" tint="-0.499984740745262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1"/>
      <color theme="1"/>
      <name val="Calibri"/>
      <family val="2"/>
      <charset val="238"/>
    </font>
    <font>
      <b/>
      <i/>
      <sz val="11"/>
      <color rgb="FFFFFFFF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i/>
      <sz val="11"/>
      <color rgb="FF000000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231F20"/>
      <name val="Calibri"/>
      <family val="2"/>
      <charset val="238"/>
    </font>
    <font>
      <i/>
      <sz val="10"/>
      <color rgb="FF000000"/>
      <name val="Calibri"/>
      <family val="2"/>
      <charset val="238"/>
    </font>
    <font>
      <sz val="9"/>
      <color theme="1"/>
      <name val="Times New Roman"/>
      <family val="1"/>
      <charset val="238"/>
    </font>
    <font>
      <b/>
      <sz val="10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2"/>
      <color theme="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E1F3"/>
        <bgColor indexed="64"/>
      </patternFill>
    </fill>
    <fill>
      <patternFill patternType="solid">
        <fgColor theme="3"/>
        <bgColor theme="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FFFFFF"/>
      </right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164" fontId="3" fillId="0" borderId="0" applyFont="0" applyFill="0" applyBorder="0" applyAlignment="0" applyProtection="0"/>
  </cellStyleXfs>
  <cellXfs count="66">
    <xf numFmtId="0" fontId="0" fillId="0" borderId="0" xfId="0"/>
    <xf numFmtId="0" fontId="5" fillId="0" borderId="0" xfId="1" applyFont="1" applyAlignment="1">
      <alignment horizontal="left" vertical="center"/>
    </xf>
    <xf numFmtId="0" fontId="6" fillId="0" borderId="0" xfId="1" applyFont="1"/>
    <xf numFmtId="0" fontId="1" fillId="2" borderId="0" xfId="1" applyFill="1"/>
    <xf numFmtId="0" fontId="7" fillId="0" borderId="0" xfId="1" applyFont="1" applyAlignment="1">
      <alignment horizontal="right" vertical="center" indent="2"/>
    </xf>
    <xf numFmtId="14" fontId="7" fillId="0" borderId="0" xfId="1" applyNumberFormat="1" applyFont="1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2" fillId="0" borderId="0" xfId="2" applyFont="1"/>
    <xf numFmtId="0" fontId="3" fillId="0" borderId="0" xfId="2"/>
    <xf numFmtId="0" fontId="10" fillId="4" borderId="2" xfId="2" applyFont="1" applyFill="1" applyBorder="1" applyAlignment="1">
      <alignment vertical="center" wrapText="1"/>
    </xf>
    <xf numFmtId="0" fontId="11" fillId="4" borderId="2" xfId="2" applyFont="1" applyFill="1" applyBorder="1" applyAlignment="1">
      <alignment horizontal="center" vertical="center" wrapText="1"/>
    </xf>
    <xf numFmtId="0" fontId="11" fillId="4" borderId="3" xfId="2" applyFont="1" applyFill="1" applyBorder="1" applyAlignment="1">
      <alignment horizontal="center" vertical="center" wrapText="1"/>
    </xf>
    <xf numFmtId="0" fontId="12" fillId="5" borderId="4" xfId="2" applyFont="1" applyFill="1" applyBorder="1" applyAlignment="1">
      <alignment vertical="center" wrapText="1"/>
    </xf>
    <xf numFmtId="4" fontId="12" fillId="5" borderId="4" xfId="2" applyNumberFormat="1" applyFont="1" applyFill="1" applyBorder="1" applyAlignment="1">
      <alignment horizontal="right" vertical="center" wrapText="1"/>
    </xf>
    <xf numFmtId="0" fontId="12" fillId="6" borderId="4" xfId="2" applyFont="1" applyFill="1" applyBorder="1" applyAlignment="1">
      <alignment horizontal="left" vertical="center" wrapText="1" indent="1"/>
    </xf>
    <xf numFmtId="4" fontId="12" fillId="6" borderId="4" xfId="2" applyNumberFormat="1" applyFont="1" applyFill="1" applyBorder="1" applyAlignment="1">
      <alignment horizontal="right" vertical="center" wrapText="1"/>
    </xf>
    <xf numFmtId="0" fontId="12" fillId="7" borderId="4" xfId="2" applyFont="1" applyFill="1" applyBorder="1" applyAlignment="1">
      <alignment horizontal="left" vertical="center" wrapText="1" indent="1"/>
    </xf>
    <xf numFmtId="4" fontId="12" fillId="7" borderId="4" xfId="2" applyNumberFormat="1" applyFont="1" applyFill="1" applyBorder="1" applyAlignment="1">
      <alignment horizontal="right" vertical="center" wrapText="1"/>
    </xf>
    <xf numFmtId="4" fontId="12" fillId="8" borderId="4" xfId="2" applyNumberFormat="1" applyFont="1" applyFill="1" applyBorder="1" applyAlignment="1">
      <alignment horizontal="right" vertical="center" wrapText="1"/>
    </xf>
    <xf numFmtId="4" fontId="12" fillId="5" borderId="5" xfId="2" applyNumberFormat="1" applyFont="1" applyFill="1" applyBorder="1" applyAlignment="1">
      <alignment horizontal="right" vertical="center" wrapText="1"/>
    </xf>
    <xf numFmtId="0" fontId="13" fillId="5" borderId="6" xfId="2" applyFont="1" applyFill="1" applyBorder="1" applyAlignment="1">
      <alignment vertical="center" wrapText="1"/>
    </xf>
    <xf numFmtId="0" fontId="13" fillId="5" borderId="4" xfId="2" applyFont="1" applyFill="1" applyBorder="1" applyAlignment="1">
      <alignment vertical="center" wrapText="1"/>
    </xf>
    <xf numFmtId="0" fontId="14" fillId="0" borderId="0" xfId="2" applyFont="1"/>
    <xf numFmtId="0" fontId="10" fillId="4" borderId="11" xfId="2" applyFont="1" applyFill="1" applyBorder="1" applyAlignment="1">
      <alignment vertical="center" wrapText="1"/>
    </xf>
    <xf numFmtId="0" fontId="11" fillId="4" borderId="11" xfId="2" applyFont="1" applyFill="1" applyBorder="1" applyAlignment="1">
      <alignment horizontal="center" vertical="center" wrapText="1"/>
    </xf>
    <xf numFmtId="0" fontId="11" fillId="4" borderId="12" xfId="2" applyFont="1" applyFill="1" applyBorder="1" applyAlignment="1">
      <alignment horizontal="center" vertical="center" wrapText="1"/>
    </xf>
    <xf numFmtId="4" fontId="13" fillId="5" borderId="4" xfId="2" applyNumberFormat="1" applyFont="1" applyFill="1" applyBorder="1" applyAlignment="1">
      <alignment horizontal="right" vertical="center" wrapText="1"/>
    </xf>
    <xf numFmtId="4" fontId="13" fillId="5" borderId="5" xfId="2" applyNumberFormat="1" applyFont="1" applyFill="1" applyBorder="1" applyAlignment="1">
      <alignment horizontal="right" vertical="center" wrapText="1"/>
    </xf>
    <xf numFmtId="0" fontId="15" fillId="5" borderId="4" xfId="2" applyFont="1" applyFill="1" applyBorder="1" applyAlignment="1">
      <alignment vertical="center" wrapText="1"/>
    </xf>
    <xf numFmtId="0" fontId="16" fillId="0" borderId="0" xfId="2" applyFont="1" applyAlignment="1">
      <alignment vertical="center" wrapText="1"/>
    </xf>
    <xf numFmtId="0" fontId="17" fillId="0" borderId="0" xfId="2" applyFont="1" applyAlignment="1">
      <alignment vertical="center" wrapText="1"/>
    </xf>
    <xf numFmtId="0" fontId="18" fillId="0" borderId="0" xfId="2" applyFont="1" applyAlignment="1">
      <alignment vertical="center" wrapText="1"/>
    </xf>
    <xf numFmtId="0" fontId="1" fillId="0" borderId="0" xfId="1" applyAlignment="1">
      <alignment horizontal="left" vertical="center" wrapText="1"/>
    </xf>
    <xf numFmtId="0" fontId="19" fillId="0" borderId="0" xfId="1" applyFont="1" applyAlignment="1">
      <alignment horizontal="left" vertical="center" wrapText="1"/>
    </xf>
    <xf numFmtId="0" fontId="20" fillId="10" borderId="0" xfId="1" applyFont="1" applyFill="1" applyAlignment="1">
      <alignment horizontal="center" vertical="center" wrapText="1"/>
    </xf>
    <xf numFmtId="0" fontId="21" fillId="10" borderId="0" xfId="1" applyFont="1" applyFill="1" applyAlignment="1">
      <alignment horizontal="center" vertical="center" wrapText="1"/>
    </xf>
    <xf numFmtId="0" fontId="22" fillId="11" borderId="0" xfId="1" applyFont="1" applyFill="1" applyAlignment="1">
      <alignment horizontal="center" vertical="center" wrapText="1"/>
    </xf>
    <xf numFmtId="0" fontId="4" fillId="11" borderId="0" xfId="1" applyFont="1" applyFill="1" applyAlignment="1">
      <alignment horizontal="center" vertical="center" wrapText="1"/>
    </xf>
    <xf numFmtId="0" fontId="1" fillId="12" borderId="0" xfId="1" applyFill="1" applyAlignment="1">
      <alignment horizontal="left" vertical="center" wrapText="1"/>
    </xf>
    <xf numFmtId="0" fontId="23" fillId="3" borderId="0" xfId="1" applyFont="1" applyFill="1" applyAlignment="1">
      <alignment horizontal="left" vertical="center" wrapText="1"/>
    </xf>
    <xf numFmtId="0" fontId="1" fillId="3" borderId="0" xfId="1" applyFill="1" applyAlignment="1">
      <alignment horizontal="left" vertical="center" wrapText="1"/>
    </xf>
    <xf numFmtId="0" fontId="24" fillId="11" borderId="0" xfId="1" applyFont="1" applyFill="1" applyAlignment="1">
      <alignment horizontal="left" vertical="center" wrapText="1"/>
    </xf>
    <xf numFmtId="0" fontId="25" fillId="0" borderId="0" xfId="1" applyFont="1" applyAlignment="1">
      <alignment horizontal="left" vertical="center" wrapText="1"/>
    </xf>
    <xf numFmtId="0" fontId="1" fillId="0" borderId="0" xfId="1" applyAlignment="1">
      <alignment wrapText="1"/>
    </xf>
    <xf numFmtId="0" fontId="26" fillId="3" borderId="0" xfId="1" applyFont="1" applyFill="1" applyAlignment="1">
      <alignment vertical="center" wrapText="1"/>
    </xf>
    <xf numFmtId="0" fontId="23" fillId="12" borderId="0" xfId="1" applyFont="1" applyFill="1" applyAlignment="1">
      <alignment horizontal="left" vertical="center" wrapText="1"/>
    </xf>
    <xf numFmtId="0" fontId="0" fillId="12" borderId="0" xfId="0" applyFill="1" applyAlignment="1">
      <alignment horizontal="left" vertical="center" wrapText="1"/>
    </xf>
    <xf numFmtId="0" fontId="23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4" fillId="0" borderId="0" xfId="1" applyFont="1" applyAlignment="1">
      <alignment horizontal="left" vertical="center" wrapText="1"/>
    </xf>
    <xf numFmtId="0" fontId="22" fillId="0" borderId="0" xfId="1" applyFont="1" applyAlignment="1">
      <alignment horizontal="left" vertical="center" wrapText="1"/>
    </xf>
    <xf numFmtId="0" fontId="22" fillId="0" borderId="0" xfId="1" applyFont="1" applyAlignment="1">
      <alignment horizontal="center" vertical="center" wrapText="1"/>
    </xf>
    <xf numFmtId="0" fontId="12" fillId="8" borderId="13" xfId="2" applyFont="1" applyFill="1" applyBorder="1" applyAlignment="1">
      <alignment vertical="center" wrapText="1"/>
    </xf>
    <xf numFmtId="4" fontId="13" fillId="9" borderId="8" xfId="3" applyNumberFormat="1" applyFont="1" applyFill="1" applyBorder="1" applyAlignment="1">
      <alignment horizontal="right" vertical="center" wrapText="1"/>
    </xf>
    <xf numFmtId="4" fontId="3" fillId="8" borderId="7" xfId="2" applyNumberFormat="1" applyFont="1" applyFill="1" applyBorder="1" applyAlignment="1">
      <alignment horizontal="right" vertical="center" wrapText="1"/>
    </xf>
    <xf numFmtId="4" fontId="27" fillId="8" borderId="7" xfId="3" applyNumberFormat="1" applyFont="1" applyFill="1" applyBorder="1" applyAlignment="1">
      <alignment horizontal="right" vertical="center" wrapText="1"/>
    </xf>
    <xf numFmtId="0" fontId="16" fillId="8" borderId="13" xfId="2" applyFont="1" applyFill="1" applyBorder="1" applyAlignment="1">
      <alignment vertical="center" wrapText="1"/>
    </xf>
    <xf numFmtId="0" fontId="16" fillId="13" borderId="13" xfId="2" applyFont="1" applyFill="1" applyBorder="1" applyAlignment="1">
      <alignment vertical="center" wrapText="1"/>
    </xf>
    <xf numFmtId="2" fontId="17" fillId="8" borderId="7" xfId="2" applyNumberFormat="1" applyFont="1" applyFill="1" applyBorder="1" applyAlignment="1">
      <alignment vertical="center" wrapText="1"/>
    </xf>
    <xf numFmtId="4" fontId="13" fillId="5" borderId="8" xfId="2" applyNumberFormat="1" applyFont="1" applyFill="1" applyBorder="1" applyAlignment="1">
      <alignment horizontal="right" vertical="center" wrapText="1"/>
    </xf>
    <xf numFmtId="4" fontId="13" fillId="5" borderId="10" xfId="2" applyNumberFormat="1" applyFont="1" applyFill="1" applyBorder="1" applyAlignment="1">
      <alignment horizontal="right" vertical="center" wrapText="1"/>
    </xf>
    <xf numFmtId="14" fontId="7" fillId="3" borderId="1" xfId="1" applyNumberFormat="1" applyFont="1" applyFill="1" applyBorder="1" applyAlignment="1">
      <alignment horizontal="center" vertical="center"/>
    </xf>
    <xf numFmtId="4" fontId="13" fillId="5" borderId="7" xfId="2" applyNumberFormat="1" applyFont="1" applyFill="1" applyBorder="1" applyAlignment="1">
      <alignment horizontal="right" vertical="center" wrapText="1"/>
    </xf>
    <xf numFmtId="4" fontId="13" fillId="5" borderId="9" xfId="2" applyNumberFormat="1" applyFont="1" applyFill="1" applyBorder="1" applyAlignment="1">
      <alignment horizontal="right" vertical="center" wrapText="1"/>
    </xf>
  </cellXfs>
  <cellStyles count="4">
    <cellStyle name="Normal" xfId="0" builtinId="0"/>
    <cellStyle name="Normal 2" xfId="1" xr:uid="{00000000-0005-0000-0000-000001000000}"/>
    <cellStyle name="Normalno 2" xfId="2" xr:uid="{00000000-0005-0000-0000-000002000000}"/>
    <cellStyle name="Zarez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zt\share\Users\Lenovo\Desktop\MZO_DIGIT\30_PU_JZI_MZO_Hrvoje\Biblioteka%20ciljeva%20i%20pokazatelja%2014.11.202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iri-my.sharepoint.com/Users/abelscak/Desktop/DIGIT_Programsko/20_PU_Visoko%20obrazovanje/1_Prilozi%20za%20sklapanje%20programskog%20ugovora/Biblioteka%20JVU%2023.10.23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0%20PREDLO&#352;CI%20I%20UPUTE\5_Poziv%20na%20sklapanje%20PU\Prilozi%20P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ute za popunjavanje"/>
      <sheetName val="Cilj 1"/>
      <sheetName val="Cilj 2"/>
      <sheetName val="Cilj 4"/>
      <sheetName val="Institucijski ciljevi"/>
      <sheetName val="Posebni ciljevi_rezultati"/>
      <sheetName val="Strateski ciljevi_ishodi"/>
      <sheetName val="Veza ishodi-rezultati"/>
      <sheetName val="Pomocni listovi-&gt;"/>
      <sheetName val="Strateski i posebni ciljev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1.1. Povećanje sudjelovanja javnih visokih učilišta i javnih znanstvenih instituta u kompetitivnom projektnom financiranju</v>
          </cell>
        </row>
        <row r="4">
          <cell r="C4" t="str">
            <v>1.2. Provođenje reorganizacije znanstvenog rada i organizacijske reforme</v>
          </cell>
        </row>
        <row r="5">
          <cell r="C5" t="str">
            <v>1.3. Jačanje međunarodne znanstvene suradnje i znanstvene aktivnosti</v>
          </cell>
        </row>
        <row r="6">
          <cell r="C6" t="str">
            <v>1.4. Jačanje ljudskih potencijala za znanstveni rad</v>
          </cell>
        </row>
        <row r="7">
          <cell r="C7" t="str">
            <v>1.5. Jačanje ljudskih potencijala stručnih službi</v>
          </cell>
        </row>
        <row r="8">
          <cell r="C8" t="str">
            <v>1.6. Unaprjeđenje istraživačke infrastrukture</v>
          </cell>
        </row>
        <row r="9">
          <cell r="C9" t="str">
            <v>1.7. Doprinos otvorenoj znanosti</v>
          </cell>
        </row>
        <row r="10">
          <cell r="C10" t="str">
            <v>1.8. Jačanje interdisciplinarnosti znanstvenog rada</v>
          </cell>
        </row>
        <row r="11">
          <cell r="C11" t="str">
            <v>2.1. Poticanje provedbe primijenjenih znanstvenih aktivnosti, uključujući projekte suradnje s gospodarstvom</v>
          </cell>
        </row>
        <row r="12">
          <cell r="C12" t="str">
            <v>2.2. Unaprjeđenje institucijskog upravljanja intelektualnim vlasništvom</v>
          </cell>
        </row>
        <row r="13">
          <cell r="C13" t="str">
            <v>2.3. Unaprjeđenje pružanja znanstvenih, istraživačkih ili tehnoloških usluga na slobodnom tržištu, uključujući usluge za razvoj kulture i obrazovanja</v>
          </cell>
        </row>
        <row r="14">
          <cell r="C14" t="str">
            <v>4.1. Rad na aktivnostima od nacionalnog značaja</v>
          </cell>
        </row>
        <row r="15">
          <cell r="C15" t="str">
            <v>4.2. Jačanje kulture cjeloživotnog obrazovanja, jednakosti i ravnopravnosti</v>
          </cell>
        </row>
        <row r="16">
          <cell r="C16" t="str">
            <v>4.3. Unaprjeđenje poslovanja javnog visokog učilišta, odnosno javnog znanstvenog instituta</v>
          </cell>
        </row>
        <row r="17">
          <cell r="C17" t="str">
            <v>4.4. Digitalizacija poslovanja</v>
          </cell>
        </row>
        <row r="18">
          <cell r="C18" t="str">
            <v>4.5. Jačanje zelene tranzicije</v>
          </cell>
        </row>
        <row r="19">
          <cell r="C19" t="str">
            <v>4.6. Popularizacija znanosti i umjetnosti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ute za popunjavanje"/>
      <sheetName val="Cilj 1"/>
      <sheetName val="Cilj 2"/>
      <sheetName val="Cilj 3"/>
      <sheetName val="Cilj 4"/>
      <sheetName val="Institucijski ciljevi"/>
      <sheetName val="Pomocni listovi-&gt;"/>
      <sheetName val="Strateski i posebni ciljevi"/>
      <sheetName val="Strateski ciljevi_ishodi"/>
      <sheetName val="Posebni ciljevi_rezultat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C3" t="str">
            <v>1.1. Povećanje sudjelovanja javnih visokih učilišta i javnih znanstvenih instituta u kompetitivnom projektnom financiranju</v>
          </cell>
        </row>
        <row r="14">
          <cell r="C14" t="str">
            <v>3.1. Unaprjeđenje studija</v>
          </cell>
        </row>
        <row r="15">
          <cell r="C15" t="str">
            <v>3.2. Povećanje redovitosti i završnosti studiranja</v>
          </cell>
        </row>
        <row r="16">
          <cell r="C16" t="str">
            <v>3.3. Povećanje međunarodne visokoobrazovne suradnje</v>
          </cell>
        </row>
        <row r="17">
          <cell r="C17" t="str">
            <v>3.4. Usmjeravanje studijskih programa prema razvoju vještina koje jačaju konkurentnost na tržištu rada</v>
          </cell>
        </row>
      </sheetData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dajući izbornici"/>
      <sheetName val="Prilog 1. Pokazatelji rezultata"/>
      <sheetName val="Prilog 3. Plan napredovanja"/>
      <sheetName val="Prilog 4. Plan zapošljavanja"/>
      <sheetName val="Prilog 5. Pokazatelji ishoda"/>
      <sheetName val="Sažetak financ.plana_PU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1"/>
  <sheetViews>
    <sheetView showGridLines="0" zoomScale="70" zoomScaleNormal="70" workbookViewId="0">
      <pane ySplit="2" topLeftCell="A3" activePane="bottomLeft" state="frozen"/>
      <selection pane="bottomLeft" activeCell="H27" sqref="H27"/>
    </sheetView>
  </sheetViews>
  <sheetFormatPr defaultColWidth="9.28515625" defaultRowHeight="15" x14ac:dyDescent="0.25"/>
  <cols>
    <col min="1" max="1" width="9.28515625" style="33"/>
    <col min="2" max="2" width="38.42578125" style="33" customWidth="1"/>
    <col min="3" max="3" width="53.28515625" style="33" customWidth="1"/>
    <col min="4" max="4" width="62.140625" style="33" customWidth="1"/>
    <col min="5" max="5" width="38.42578125" style="33" customWidth="1"/>
    <col min="6" max="6" width="17.5703125" style="33" customWidth="1"/>
    <col min="7" max="7" width="9.28515625" style="33"/>
    <col min="8" max="8" width="81.28515625" style="33" customWidth="1"/>
    <col min="9" max="9" width="75.7109375" style="33" customWidth="1"/>
    <col min="10" max="10" width="33.5703125" style="33" customWidth="1"/>
    <col min="11" max="11" width="78.85546875" style="33" customWidth="1"/>
    <col min="12" max="12" width="9.28515625" style="33" customWidth="1"/>
    <col min="13" max="16384" width="9.28515625" style="33"/>
  </cols>
  <sheetData>
    <row r="1" spans="2:9" ht="25.15" customHeight="1" x14ac:dyDescent="0.25">
      <c r="H1" s="34" t="s">
        <v>57</v>
      </c>
    </row>
    <row r="2" spans="2:9" ht="18.75" x14ac:dyDescent="0.25">
      <c r="B2" s="35" t="s">
        <v>58</v>
      </c>
      <c r="C2" s="35" t="s">
        <v>59</v>
      </c>
      <c r="D2" s="35" t="s">
        <v>60</v>
      </c>
      <c r="E2" s="36"/>
      <c r="H2" s="37" t="s">
        <v>0</v>
      </c>
      <c r="I2" s="38" t="s">
        <v>2</v>
      </c>
    </row>
    <row r="3" spans="2:9" ht="46.9" customHeight="1" x14ac:dyDescent="0.25">
      <c r="B3" s="39" t="s">
        <v>11</v>
      </c>
      <c r="C3" s="39" t="s">
        <v>61</v>
      </c>
      <c r="D3" s="47" t="s">
        <v>9</v>
      </c>
      <c r="E3" s="39"/>
      <c r="H3" s="33" t="s">
        <v>62</v>
      </c>
      <c r="I3" s="33" t="s">
        <v>63</v>
      </c>
    </row>
    <row r="4" spans="2:9" ht="45" x14ac:dyDescent="0.25">
      <c r="B4" s="39" t="s">
        <v>64</v>
      </c>
      <c r="C4" s="39" t="s">
        <v>65</v>
      </c>
      <c r="D4" s="47" t="s">
        <v>66</v>
      </c>
      <c r="E4" s="39"/>
      <c r="H4" s="33" t="s">
        <v>67</v>
      </c>
      <c r="I4" s="33" t="s">
        <v>68</v>
      </c>
    </row>
    <row r="5" spans="2:9" ht="45" x14ac:dyDescent="0.25">
      <c r="B5" s="40" t="s">
        <v>69</v>
      </c>
      <c r="C5" s="40" t="s">
        <v>70</v>
      </c>
      <c r="D5" s="48" t="s">
        <v>10</v>
      </c>
      <c r="E5" s="40"/>
      <c r="H5" s="33" t="s">
        <v>71</v>
      </c>
      <c r="I5" s="33" t="s">
        <v>72</v>
      </c>
    </row>
    <row r="6" spans="2:9" ht="45" x14ac:dyDescent="0.25">
      <c r="B6" s="40" t="s">
        <v>18</v>
      </c>
      <c r="C6" s="40" t="s">
        <v>73</v>
      </c>
      <c r="D6" s="48" t="s">
        <v>74</v>
      </c>
      <c r="E6" s="40"/>
      <c r="H6" s="33" t="s">
        <v>75</v>
      </c>
      <c r="I6" s="33" t="s">
        <v>76</v>
      </c>
    </row>
    <row r="7" spans="2:9" ht="45" x14ac:dyDescent="0.25">
      <c r="B7" s="41" t="s">
        <v>77</v>
      </c>
      <c r="C7" s="41" t="s">
        <v>4</v>
      </c>
      <c r="D7" s="49" t="s">
        <v>78</v>
      </c>
      <c r="E7" s="41"/>
      <c r="H7" s="33" t="s">
        <v>79</v>
      </c>
      <c r="I7" s="33" t="s">
        <v>80</v>
      </c>
    </row>
    <row r="8" spans="2:9" ht="30" x14ac:dyDescent="0.25">
      <c r="B8" s="39"/>
      <c r="C8" s="39" t="s">
        <v>81</v>
      </c>
      <c r="D8" s="47" t="s">
        <v>82</v>
      </c>
      <c r="E8" s="39"/>
      <c r="H8" s="33" t="s">
        <v>83</v>
      </c>
      <c r="I8" s="33" t="s">
        <v>84</v>
      </c>
    </row>
    <row r="9" spans="2:9" ht="30" x14ac:dyDescent="0.25">
      <c r="B9" s="40"/>
      <c r="C9" s="40" t="s">
        <v>85</v>
      </c>
      <c r="D9" s="48" t="s">
        <v>86</v>
      </c>
      <c r="E9" s="40"/>
      <c r="H9" s="33" t="s">
        <v>87</v>
      </c>
      <c r="I9" s="33" t="s">
        <v>88</v>
      </c>
    </row>
    <row r="10" spans="2:9" ht="45" x14ac:dyDescent="0.25">
      <c r="B10" s="39"/>
      <c r="C10" s="39" t="s">
        <v>89</v>
      </c>
      <c r="D10" s="47" t="s">
        <v>90</v>
      </c>
      <c r="E10" s="39"/>
      <c r="H10" s="33" t="s">
        <v>91</v>
      </c>
      <c r="I10" s="33" t="s">
        <v>92</v>
      </c>
    </row>
    <row r="11" spans="2:9" ht="45" x14ac:dyDescent="0.25">
      <c r="B11" s="39"/>
      <c r="C11" s="39" t="s">
        <v>13</v>
      </c>
      <c r="D11" s="47" t="s">
        <v>93</v>
      </c>
      <c r="E11" s="39"/>
      <c r="H11" s="33" t="s">
        <v>94</v>
      </c>
      <c r="I11" s="33" t="s">
        <v>95</v>
      </c>
    </row>
    <row r="12" spans="2:9" ht="30" x14ac:dyDescent="0.25">
      <c r="B12" s="40"/>
      <c r="C12" s="40" t="s">
        <v>96</v>
      </c>
      <c r="D12" s="48" t="s">
        <v>97</v>
      </c>
      <c r="E12" s="40"/>
      <c r="H12" s="33" t="s">
        <v>98</v>
      </c>
      <c r="I12" s="33" t="s">
        <v>99</v>
      </c>
    </row>
    <row r="13" spans="2:9" ht="45" x14ac:dyDescent="0.25">
      <c r="B13" s="40"/>
      <c r="C13" s="40" t="s">
        <v>100</v>
      </c>
      <c r="D13" s="48" t="s">
        <v>101</v>
      </c>
      <c r="E13" s="40"/>
      <c r="H13" s="33" t="s">
        <v>102</v>
      </c>
      <c r="I13" s="33" t="s">
        <v>103</v>
      </c>
    </row>
    <row r="14" spans="2:9" ht="30" x14ac:dyDescent="0.25">
      <c r="B14" s="41"/>
      <c r="C14" s="41" t="s">
        <v>15</v>
      </c>
      <c r="D14" s="49" t="s">
        <v>5</v>
      </c>
      <c r="E14" s="41"/>
      <c r="H14" s="33" t="s">
        <v>104</v>
      </c>
    </row>
    <row r="15" spans="2:9" ht="15.75" x14ac:dyDescent="0.25">
      <c r="B15" s="39"/>
      <c r="C15" s="39" t="s">
        <v>6</v>
      </c>
      <c r="D15" s="47" t="s">
        <v>105</v>
      </c>
      <c r="E15" s="39"/>
      <c r="H15" s="37" t="s">
        <v>106</v>
      </c>
    </row>
    <row r="16" spans="2:9" ht="45" x14ac:dyDescent="0.25">
      <c r="B16" s="40"/>
      <c r="C16" s="40" t="s">
        <v>107</v>
      </c>
      <c r="D16" s="48" t="s">
        <v>108</v>
      </c>
      <c r="E16" s="40"/>
      <c r="H16" s="33" t="s">
        <v>109</v>
      </c>
    </row>
    <row r="17" spans="2:11" ht="30" x14ac:dyDescent="0.25">
      <c r="B17" s="39"/>
      <c r="C17" s="39" t="s">
        <v>110</v>
      </c>
      <c r="D17" s="47" t="s">
        <v>19</v>
      </c>
      <c r="E17" s="39"/>
      <c r="H17" s="33" t="s">
        <v>111</v>
      </c>
    </row>
    <row r="18" spans="2:11" ht="45" x14ac:dyDescent="0.25">
      <c r="B18" s="39"/>
      <c r="C18" s="39" t="s">
        <v>112</v>
      </c>
      <c r="D18" s="47" t="s">
        <v>113</v>
      </c>
      <c r="E18" s="39"/>
    </row>
    <row r="19" spans="2:11" ht="40.5" customHeight="1" x14ac:dyDescent="0.25">
      <c r="B19" s="40"/>
      <c r="C19" s="40" t="s">
        <v>17</v>
      </c>
      <c r="D19" s="48" t="s">
        <v>114</v>
      </c>
      <c r="E19" s="40"/>
      <c r="H19" s="51"/>
      <c r="I19" s="52"/>
      <c r="J19" s="52"/>
      <c r="K19" s="53"/>
    </row>
    <row r="20" spans="2:11" ht="27" customHeight="1" x14ac:dyDescent="0.25">
      <c r="B20" s="41"/>
      <c r="C20" s="41" t="s">
        <v>8</v>
      </c>
      <c r="D20" s="50" t="s">
        <v>143</v>
      </c>
      <c r="E20" s="41"/>
      <c r="I20" s="43"/>
      <c r="J20" s="43"/>
      <c r="K20" s="43"/>
    </row>
    <row r="21" spans="2:11" ht="24.75" customHeight="1" x14ac:dyDescent="0.25">
      <c r="B21" s="40"/>
      <c r="C21" s="40" t="s">
        <v>116</v>
      </c>
      <c r="D21" s="49" t="s">
        <v>115</v>
      </c>
      <c r="E21" s="40"/>
      <c r="I21" s="43"/>
      <c r="J21" s="43"/>
      <c r="K21" s="43"/>
    </row>
    <row r="22" spans="2:11" ht="24.75" customHeight="1" x14ac:dyDescent="0.25">
      <c r="B22" s="39"/>
      <c r="C22" s="39" t="s">
        <v>21</v>
      </c>
      <c r="D22" s="48" t="s">
        <v>117</v>
      </c>
      <c r="E22" s="39"/>
      <c r="H22" s="44"/>
      <c r="I22" s="43"/>
      <c r="J22" s="43"/>
      <c r="K22" s="43"/>
    </row>
    <row r="23" spans="2:11" ht="30" x14ac:dyDescent="0.25">
      <c r="B23" s="39"/>
      <c r="C23" s="39"/>
      <c r="D23" s="47" t="s">
        <v>12</v>
      </c>
      <c r="E23" s="39"/>
      <c r="H23" s="44"/>
      <c r="I23" s="43"/>
      <c r="J23" s="43"/>
      <c r="K23" s="43"/>
    </row>
    <row r="24" spans="2:11" ht="27" customHeight="1" x14ac:dyDescent="0.25">
      <c r="B24" s="40"/>
      <c r="C24" s="40"/>
      <c r="D24" s="47" t="s">
        <v>14</v>
      </c>
      <c r="E24" s="40"/>
      <c r="I24" s="43"/>
      <c r="J24" s="43"/>
      <c r="K24" s="43"/>
    </row>
    <row r="25" spans="2:11" ht="23.25" customHeight="1" x14ac:dyDescent="0.25">
      <c r="B25" s="40"/>
      <c r="C25" s="40"/>
      <c r="D25" s="48" t="s">
        <v>118</v>
      </c>
      <c r="E25" s="40"/>
      <c r="I25" s="43"/>
      <c r="J25" s="43"/>
      <c r="K25" s="43"/>
    </row>
    <row r="26" spans="2:11" ht="18" customHeight="1" x14ac:dyDescent="0.25">
      <c r="B26" s="39"/>
      <c r="C26" s="39"/>
      <c r="D26" s="48" t="s">
        <v>119</v>
      </c>
      <c r="E26" s="39"/>
      <c r="H26" s="44"/>
      <c r="I26" s="43"/>
      <c r="J26" s="43"/>
      <c r="K26" s="43"/>
    </row>
    <row r="27" spans="2:11" ht="30" x14ac:dyDescent="0.25">
      <c r="B27" s="39"/>
      <c r="C27" s="39"/>
      <c r="D27" s="47" t="s">
        <v>120</v>
      </c>
      <c r="E27" s="39"/>
      <c r="H27" s="44"/>
      <c r="I27" s="43"/>
      <c r="J27" s="43"/>
      <c r="K27" s="43"/>
    </row>
    <row r="28" spans="2:11" ht="30" x14ac:dyDescent="0.25">
      <c r="B28" s="41"/>
      <c r="C28" s="41"/>
      <c r="D28" s="47" t="s">
        <v>121</v>
      </c>
      <c r="E28" s="41"/>
      <c r="H28" s="44"/>
      <c r="I28" s="43"/>
      <c r="J28" s="43"/>
      <c r="K28" s="43"/>
    </row>
    <row r="29" spans="2:11" ht="15.75" x14ac:dyDescent="0.25">
      <c r="B29" s="39"/>
      <c r="C29" s="39"/>
      <c r="D29" s="49" t="s">
        <v>1</v>
      </c>
      <c r="E29" s="39"/>
      <c r="H29" s="44"/>
      <c r="I29" s="43"/>
      <c r="J29" s="43"/>
      <c r="K29" s="43"/>
    </row>
    <row r="30" spans="2:11" ht="30" x14ac:dyDescent="0.25">
      <c r="B30" s="39"/>
      <c r="C30" s="39"/>
      <c r="D30" s="47" t="s">
        <v>122</v>
      </c>
      <c r="E30" s="39"/>
      <c r="H30" s="42" t="s">
        <v>141</v>
      </c>
      <c r="I30" s="43"/>
      <c r="J30" s="43"/>
      <c r="K30" s="43"/>
    </row>
    <row r="31" spans="2:11" ht="30" x14ac:dyDescent="0.25">
      <c r="B31" s="39"/>
      <c r="C31" s="39"/>
      <c r="D31" s="47" t="s">
        <v>123</v>
      </c>
      <c r="E31" s="39"/>
      <c r="H31" s="33" t="s">
        <v>142</v>
      </c>
    </row>
    <row r="32" spans="2:11" ht="30" x14ac:dyDescent="0.25">
      <c r="B32" s="40"/>
      <c r="C32" s="40"/>
      <c r="D32" s="47" t="s">
        <v>124</v>
      </c>
      <c r="E32" s="40"/>
      <c r="H32" s="33" t="s">
        <v>2</v>
      </c>
    </row>
    <row r="33" spans="2:5" ht="30" x14ac:dyDescent="0.25">
      <c r="B33" s="39"/>
      <c r="C33" s="39"/>
      <c r="D33" s="48" t="s">
        <v>125</v>
      </c>
      <c r="E33" s="39"/>
    </row>
    <row r="34" spans="2:5" ht="30" x14ac:dyDescent="0.25">
      <c r="B34" s="39"/>
      <c r="C34" s="39"/>
      <c r="D34" s="47" t="s">
        <v>126</v>
      </c>
      <c r="E34" s="39"/>
    </row>
    <row r="35" spans="2:5" x14ac:dyDescent="0.25">
      <c r="B35" s="40"/>
      <c r="C35" s="40"/>
      <c r="D35" s="47" t="s">
        <v>3</v>
      </c>
      <c r="E35" s="40"/>
    </row>
    <row r="36" spans="2:5" ht="45" x14ac:dyDescent="0.25">
      <c r="B36" s="40"/>
      <c r="C36" s="40"/>
      <c r="D36" s="48" t="s">
        <v>127</v>
      </c>
      <c r="E36" s="40"/>
    </row>
    <row r="37" spans="2:5" ht="30" x14ac:dyDescent="0.25">
      <c r="B37" s="39"/>
      <c r="C37" s="39"/>
      <c r="D37" s="48" t="s">
        <v>128</v>
      </c>
      <c r="E37" s="39"/>
    </row>
    <row r="38" spans="2:5" x14ac:dyDescent="0.25">
      <c r="B38" s="39"/>
      <c r="C38" s="39"/>
      <c r="D38" s="47" t="s">
        <v>129</v>
      </c>
      <c r="E38" s="39"/>
    </row>
    <row r="39" spans="2:5" x14ac:dyDescent="0.25">
      <c r="B39" s="41"/>
      <c r="C39" s="41"/>
      <c r="D39" s="47" t="s">
        <v>130</v>
      </c>
      <c r="E39" s="41"/>
    </row>
    <row r="40" spans="2:5" x14ac:dyDescent="0.25">
      <c r="B40" s="39"/>
      <c r="C40" s="39"/>
      <c r="D40" s="49" t="s">
        <v>131</v>
      </c>
      <c r="E40" s="39"/>
    </row>
    <row r="41" spans="2:5" ht="30" x14ac:dyDescent="0.25">
      <c r="B41" s="39"/>
      <c r="C41" s="39"/>
      <c r="D41" s="47" t="s">
        <v>132</v>
      </c>
      <c r="E41" s="39"/>
    </row>
    <row r="42" spans="2:5" ht="30" x14ac:dyDescent="0.25">
      <c r="B42" s="39"/>
      <c r="C42" s="39"/>
      <c r="D42" s="47" t="s">
        <v>133</v>
      </c>
      <c r="E42" s="39"/>
    </row>
    <row r="43" spans="2:5" x14ac:dyDescent="0.25">
      <c r="B43" s="40"/>
      <c r="C43" s="40"/>
      <c r="D43" s="47" t="s">
        <v>7</v>
      </c>
      <c r="E43" s="40"/>
    </row>
    <row r="44" spans="2:5" ht="30" x14ac:dyDescent="0.25">
      <c r="B44" s="39"/>
      <c r="C44" s="39"/>
      <c r="D44" s="48" t="s">
        <v>134</v>
      </c>
      <c r="E44" s="39"/>
    </row>
    <row r="45" spans="2:5" ht="30" x14ac:dyDescent="0.25">
      <c r="B45" s="39"/>
      <c r="C45" s="39"/>
      <c r="D45" s="47" t="s">
        <v>135</v>
      </c>
      <c r="E45" s="39"/>
    </row>
    <row r="46" spans="2:5" ht="30" x14ac:dyDescent="0.25">
      <c r="B46" s="40"/>
      <c r="C46" s="40"/>
      <c r="D46" s="47" t="s">
        <v>16</v>
      </c>
      <c r="E46" s="40"/>
    </row>
    <row r="47" spans="2:5" x14ac:dyDescent="0.25">
      <c r="B47" s="40"/>
      <c r="C47" s="40"/>
      <c r="D47" s="48" t="s">
        <v>136</v>
      </c>
      <c r="E47" s="40"/>
    </row>
    <row r="48" spans="2:5" ht="30" x14ac:dyDescent="0.25">
      <c r="B48" s="41"/>
      <c r="C48" s="41"/>
      <c r="D48" s="48" t="s">
        <v>137</v>
      </c>
      <c r="E48" s="41"/>
    </row>
    <row r="49" spans="2:5" ht="30" x14ac:dyDescent="0.25">
      <c r="B49" s="39"/>
      <c r="C49" s="39"/>
      <c r="D49" s="49" t="s">
        <v>138</v>
      </c>
      <c r="E49" s="39"/>
    </row>
    <row r="50" spans="2:5" ht="30" x14ac:dyDescent="0.25">
      <c r="B50" s="40"/>
      <c r="C50" s="40"/>
      <c r="D50" s="47" t="s">
        <v>139</v>
      </c>
      <c r="E50" s="40"/>
    </row>
    <row r="51" spans="2:5" ht="30" x14ac:dyDescent="0.25">
      <c r="B51" s="39"/>
      <c r="C51" s="39"/>
      <c r="D51" s="48" t="s">
        <v>22</v>
      </c>
      <c r="E51" s="39"/>
    </row>
    <row r="52" spans="2:5" ht="30" x14ac:dyDescent="0.25">
      <c r="B52" s="39"/>
      <c r="C52" s="39"/>
      <c r="D52" s="47" t="s">
        <v>140</v>
      </c>
      <c r="E52" s="39"/>
    </row>
    <row r="53" spans="2:5" x14ac:dyDescent="0.25">
      <c r="B53" s="40"/>
      <c r="C53" s="40"/>
      <c r="D53" s="47" t="s">
        <v>20</v>
      </c>
      <c r="E53" s="40"/>
    </row>
    <row r="54" spans="2:5" x14ac:dyDescent="0.25">
      <c r="B54" s="40"/>
      <c r="C54" s="40"/>
      <c r="D54" s="40"/>
      <c r="E54" s="40"/>
    </row>
    <row r="55" spans="2:5" x14ac:dyDescent="0.25">
      <c r="B55" s="41"/>
      <c r="C55" s="41"/>
      <c r="D55" s="41"/>
      <c r="E55" s="41"/>
    </row>
    <row r="56" spans="2:5" x14ac:dyDescent="0.25">
      <c r="B56" s="40"/>
      <c r="C56" s="40"/>
      <c r="D56" s="40"/>
      <c r="E56" s="40"/>
    </row>
    <row r="57" spans="2:5" x14ac:dyDescent="0.25">
      <c r="B57" s="39"/>
      <c r="C57" s="39"/>
      <c r="D57" s="39"/>
      <c r="E57" s="39"/>
    </row>
    <row r="58" spans="2:5" x14ac:dyDescent="0.25">
      <c r="B58" s="39"/>
      <c r="C58" s="39"/>
      <c r="D58" s="39"/>
      <c r="E58" s="39"/>
    </row>
    <row r="59" spans="2:5" x14ac:dyDescent="0.25">
      <c r="B59" s="40"/>
      <c r="C59" s="40"/>
      <c r="D59" s="40"/>
      <c r="E59" s="40"/>
    </row>
    <row r="60" spans="2:5" x14ac:dyDescent="0.25">
      <c r="B60" s="40"/>
      <c r="C60" s="40"/>
      <c r="D60" s="40"/>
      <c r="E60" s="40"/>
    </row>
    <row r="61" spans="2:5" x14ac:dyDescent="0.25">
      <c r="B61" s="39"/>
      <c r="C61" s="39"/>
      <c r="D61" s="39"/>
      <c r="E61" s="39"/>
    </row>
    <row r="62" spans="2:5" x14ac:dyDescent="0.25">
      <c r="B62" s="41"/>
      <c r="C62" s="41"/>
      <c r="D62" s="41"/>
      <c r="E62" s="41"/>
    </row>
    <row r="63" spans="2:5" x14ac:dyDescent="0.25">
      <c r="B63" s="40"/>
      <c r="C63" s="40"/>
      <c r="D63" s="40"/>
      <c r="E63" s="40"/>
    </row>
    <row r="64" spans="2:5" x14ac:dyDescent="0.25">
      <c r="B64" s="39"/>
      <c r="C64" s="39"/>
      <c r="D64" s="39"/>
      <c r="E64" s="39"/>
    </row>
    <row r="65" spans="2:5" x14ac:dyDescent="0.25">
      <c r="B65" s="39"/>
      <c r="C65" s="39"/>
      <c r="D65" s="39"/>
      <c r="E65" s="39"/>
    </row>
    <row r="66" spans="2:5" x14ac:dyDescent="0.25">
      <c r="B66" s="40"/>
      <c r="C66" s="40"/>
      <c r="D66" s="40"/>
      <c r="E66" s="40"/>
    </row>
    <row r="67" spans="2:5" x14ac:dyDescent="0.25">
      <c r="B67" s="40"/>
      <c r="C67" s="40"/>
      <c r="D67" s="40"/>
      <c r="E67" s="40"/>
    </row>
    <row r="68" spans="2:5" x14ac:dyDescent="0.25">
      <c r="B68" s="39"/>
      <c r="C68" s="39"/>
      <c r="D68" s="39"/>
      <c r="E68" s="39"/>
    </row>
    <row r="69" spans="2:5" x14ac:dyDescent="0.25">
      <c r="B69" s="39"/>
      <c r="C69" s="39"/>
      <c r="D69" s="39"/>
      <c r="E69" s="39"/>
    </row>
    <row r="70" spans="2:5" x14ac:dyDescent="0.25">
      <c r="B70" s="41"/>
      <c r="C70" s="41"/>
      <c r="D70" s="41"/>
      <c r="E70" s="41"/>
    </row>
    <row r="71" spans="2:5" x14ac:dyDescent="0.25">
      <c r="B71" s="40"/>
      <c r="C71" s="40"/>
      <c r="D71" s="40"/>
      <c r="E71" s="40"/>
    </row>
    <row r="72" spans="2:5" x14ac:dyDescent="0.25">
      <c r="B72" s="39"/>
      <c r="C72" s="39"/>
      <c r="D72" s="39"/>
      <c r="E72" s="39"/>
    </row>
    <row r="73" spans="2:5" x14ac:dyDescent="0.25">
      <c r="B73" s="39"/>
      <c r="C73" s="39"/>
      <c r="D73" s="39"/>
      <c r="E73" s="39"/>
    </row>
    <row r="74" spans="2:5" x14ac:dyDescent="0.25">
      <c r="B74" s="40"/>
      <c r="C74" s="40"/>
      <c r="D74" s="40"/>
      <c r="E74" s="40"/>
    </row>
    <row r="75" spans="2:5" x14ac:dyDescent="0.25">
      <c r="B75" s="40"/>
      <c r="C75" s="40"/>
      <c r="D75" s="40"/>
      <c r="E75" s="40"/>
    </row>
    <row r="76" spans="2:5" x14ac:dyDescent="0.25">
      <c r="B76" s="39"/>
      <c r="C76" s="39"/>
      <c r="D76" s="39"/>
      <c r="E76" s="39"/>
    </row>
    <row r="77" spans="2:5" x14ac:dyDescent="0.25">
      <c r="B77" s="39"/>
      <c r="C77" s="39"/>
      <c r="D77" s="39"/>
      <c r="E77" s="39"/>
    </row>
    <row r="78" spans="2:5" x14ac:dyDescent="0.25">
      <c r="B78" s="41"/>
      <c r="C78" s="41"/>
      <c r="D78" s="41"/>
      <c r="E78" s="41"/>
    </row>
    <row r="79" spans="2:5" x14ac:dyDescent="0.25">
      <c r="B79" s="39"/>
      <c r="C79" s="39"/>
      <c r="D79" s="39"/>
      <c r="E79" s="39"/>
    </row>
    <row r="80" spans="2:5" x14ac:dyDescent="0.25">
      <c r="B80" s="40"/>
      <c r="C80" s="40"/>
      <c r="D80" s="40"/>
      <c r="E80" s="40"/>
    </row>
    <row r="81" spans="2:5" x14ac:dyDescent="0.25">
      <c r="B81" s="39"/>
      <c r="C81" s="39"/>
      <c r="D81" s="39"/>
      <c r="E81" s="39"/>
    </row>
    <row r="82" spans="2:5" x14ac:dyDescent="0.25">
      <c r="B82" s="39"/>
      <c r="C82" s="39"/>
      <c r="D82" s="39"/>
      <c r="E82" s="39"/>
    </row>
    <row r="83" spans="2:5" x14ac:dyDescent="0.25">
      <c r="B83" s="40"/>
      <c r="C83" s="40"/>
      <c r="D83" s="40"/>
      <c r="E83" s="40"/>
    </row>
    <row r="84" spans="2:5" x14ac:dyDescent="0.25">
      <c r="B84" s="40"/>
      <c r="C84" s="40"/>
      <c r="D84" s="40"/>
      <c r="E84" s="40"/>
    </row>
    <row r="85" spans="2:5" x14ac:dyDescent="0.25">
      <c r="B85" s="39"/>
      <c r="C85" s="39"/>
      <c r="D85" s="39"/>
      <c r="E85" s="39"/>
    </row>
    <row r="86" spans="2:5" x14ac:dyDescent="0.25">
      <c r="B86" s="39"/>
      <c r="C86" s="39"/>
      <c r="D86" s="39"/>
      <c r="E86" s="39"/>
    </row>
    <row r="87" spans="2:5" x14ac:dyDescent="0.25">
      <c r="B87" s="41"/>
      <c r="C87" s="41"/>
      <c r="D87" s="41"/>
      <c r="E87" s="41"/>
    </row>
    <row r="88" spans="2:5" x14ac:dyDescent="0.25">
      <c r="B88" s="39"/>
      <c r="C88" s="39"/>
      <c r="D88" s="39"/>
      <c r="E88" s="39"/>
    </row>
    <row r="89" spans="2:5" x14ac:dyDescent="0.25">
      <c r="B89" s="40"/>
      <c r="C89" s="40"/>
      <c r="D89" s="40"/>
      <c r="E89" s="40"/>
    </row>
    <row r="90" spans="2:5" x14ac:dyDescent="0.25">
      <c r="B90" s="40"/>
      <c r="C90" s="40"/>
      <c r="D90" s="40"/>
      <c r="E90" s="40"/>
    </row>
    <row r="91" spans="2:5" x14ac:dyDescent="0.25">
      <c r="B91" s="40"/>
      <c r="C91" s="40"/>
      <c r="D91" s="40"/>
      <c r="E91" s="40"/>
    </row>
    <row r="92" spans="2:5" x14ac:dyDescent="0.25">
      <c r="B92" s="40"/>
      <c r="C92" s="40"/>
      <c r="D92" s="40"/>
      <c r="E92" s="40"/>
    </row>
    <row r="93" spans="2:5" x14ac:dyDescent="0.25">
      <c r="B93" s="39"/>
      <c r="C93" s="39"/>
      <c r="D93" s="39"/>
      <c r="E93" s="39"/>
    </row>
    <row r="94" spans="2:5" x14ac:dyDescent="0.25">
      <c r="B94" s="39"/>
      <c r="C94" s="39"/>
      <c r="D94" s="39"/>
      <c r="E94" s="39"/>
    </row>
    <row r="95" spans="2:5" x14ac:dyDescent="0.25">
      <c r="B95" s="40"/>
      <c r="C95" s="40"/>
      <c r="D95" s="40"/>
      <c r="E95" s="40"/>
    </row>
    <row r="96" spans="2:5" x14ac:dyDescent="0.25">
      <c r="B96" s="40"/>
      <c r="C96" s="40"/>
      <c r="D96" s="40"/>
      <c r="E96" s="40"/>
    </row>
    <row r="97" spans="2:5" x14ac:dyDescent="0.25">
      <c r="B97" s="39"/>
      <c r="C97" s="39"/>
      <c r="D97" s="39"/>
      <c r="E97" s="39"/>
    </row>
    <row r="98" spans="2:5" x14ac:dyDescent="0.25">
      <c r="B98" s="41"/>
      <c r="C98" s="41"/>
      <c r="D98" s="41"/>
      <c r="E98" s="41"/>
    </row>
    <row r="99" spans="2:5" x14ac:dyDescent="0.25">
      <c r="B99" s="39"/>
      <c r="C99" s="39"/>
      <c r="D99" s="39"/>
      <c r="E99" s="39"/>
    </row>
    <row r="100" spans="2:5" x14ac:dyDescent="0.25">
      <c r="B100" s="39"/>
      <c r="C100" s="39"/>
      <c r="D100" s="39"/>
      <c r="E100" s="39"/>
    </row>
    <row r="101" spans="2:5" x14ac:dyDescent="0.25">
      <c r="B101" s="39"/>
      <c r="C101" s="39"/>
      <c r="D101" s="39"/>
      <c r="E101" s="39"/>
    </row>
    <row r="102" spans="2:5" x14ac:dyDescent="0.25">
      <c r="B102" s="40"/>
      <c r="C102" s="40"/>
      <c r="D102" s="40"/>
      <c r="E102" s="40"/>
    </row>
    <row r="103" spans="2:5" x14ac:dyDescent="0.25">
      <c r="B103" s="40"/>
      <c r="C103" s="40"/>
      <c r="D103" s="40"/>
      <c r="E103" s="40"/>
    </row>
    <row r="104" spans="2:5" x14ac:dyDescent="0.25">
      <c r="B104" s="39"/>
      <c r="C104" s="39"/>
      <c r="D104" s="39"/>
      <c r="E104" s="39"/>
    </row>
    <row r="105" spans="2:5" x14ac:dyDescent="0.25">
      <c r="B105" s="41"/>
      <c r="C105" s="41"/>
      <c r="D105" s="41"/>
      <c r="E105" s="41"/>
    </row>
    <row r="106" spans="2:5" x14ac:dyDescent="0.25">
      <c r="B106" s="39"/>
      <c r="C106" s="39"/>
      <c r="D106" s="39"/>
      <c r="E106" s="39"/>
    </row>
    <row r="107" spans="2:5" x14ac:dyDescent="0.25">
      <c r="B107" s="39"/>
      <c r="C107" s="39"/>
      <c r="D107" s="39"/>
      <c r="E107" s="39"/>
    </row>
    <row r="108" spans="2:5" x14ac:dyDescent="0.25">
      <c r="B108" s="39"/>
      <c r="C108" s="39"/>
      <c r="D108" s="39"/>
      <c r="E108" s="39"/>
    </row>
    <row r="109" spans="2:5" x14ac:dyDescent="0.25">
      <c r="B109" s="39"/>
      <c r="C109" s="39"/>
      <c r="D109" s="39"/>
      <c r="E109" s="39"/>
    </row>
    <row r="110" spans="2:5" x14ac:dyDescent="0.25">
      <c r="B110" s="40"/>
      <c r="C110" s="40"/>
      <c r="D110" s="40"/>
      <c r="E110" s="40"/>
    </row>
    <row r="111" spans="2:5" x14ac:dyDescent="0.25">
      <c r="B111" s="40"/>
      <c r="C111" s="40"/>
      <c r="D111" s="40"/>
      <c r="E111" s="40"/>
    </row>
    <row r="112" spans="2:5" x14ac:dyDescent="0.25">
      <c r="B112" s="39"/>
      <c r="C112" s="39"/>
      <c r="D112" s="39"/>
      <c r="E112" s="39"/>
    </row>
    <row r="113" spans="1:5" x14ac:dyDescent="0.25">
      <c r="B113" s="39"/>
      <c r="C113" s="39"/>
      <c r="D113" s="39"/>
      <c r="E113" s="39"/>
    </row>
    <row r="114" spans="1:5" x14ac:dyDescent="0.25">
      <c r="B114" s="40"/>
      <c r="C114" s="40"/>
      <c r="D114" s="40"/>
      <c r="E114" s="40"/>
    </row>
    <row r="115" spans="1:5" x14ac:dyDescent="0.25">
      <c r="B115" s="40"/>
      <c r="C115" s="40"/>
      <c r="D115" s="40"/>
      <c r="E115" s="40"/>
    </row>
    <row r="116" spans="1:5" x14ac:dyDescent="0.25">
      <c r="B116" s="41"/>
      <c r="C116" s="41"/>
      <c r="D116" s="41"/>
      <c r="E116" s="41"/>
    </row>
    <row r="117" spans="1:5" x14ac:dyDescent="0.25">
      <c r="B117" s="39"/>
      <c r="C117" s="39"/>
      <c r="D117" s="39"/>
      <c r="E117" s="39"/>
    </row>
    <row r="118" spans="1:5" x14ac:dyDescent="0.25">
      <c r="B118" s="40"/>
      <c r="C118" s="40"/>
      <c r="D118" s="40"/>
      <c r="E118" s="40"/>
    </row>
    <row r="119" spans="1:5" x14ac:dyDescent="0.25">
      <c r="B119" s="39"/>
      <c r="C119" s="39"/>
      <c r="D119" s="39"/>
      <c r="E119" s="39"/>
    </row>
    <row r="120" spans="1:5" x14ac:dyDescent="0.25">
      <c r="B120" s="39"/>
      <c r="C120" s="39"/>
      <c r="D120" s="39"/>
      <c r="E120" s="39"/>
    </row>
    <row r="121" spans="1:5" x14ac:dyDescent="0.25">
      <c r="B121" s="40"/>
      <c r="C121" s="40"/>
      <c r="D121" s="40"/>
      <c r="E121" s="40"/>
    </row>
    <row r="122" spans="1:5" x14ac:dyDescent="0.25">
      <c r="B122" s="40"/>
      <c r="C122" s="40"/>
      <c r="D122" s="40"/>
      <c r="E122" s="40"/>
    </row>
    <row r="123" spans="1:5" s="43" customFormat="1" ht="15.75" x14ac:dyDescent="0.25">
      <c r="A123" s="33"/>
      <c r="B123" s="39"/>
      <c r="C123" s="39"/>
      <c r="D123" s="39"/>
      <c r="E123" s="39"/>
    </row>
    <row r="124" spans="1:5" x14ac:dyDescent="0.25">
      <c r="B124" s="39"/>
      <c r="C124" s="39"/>
      <c r="D124" s="39"/>
      <c r="E124" s="39"/>
    </row>
    <row r="125" spans="1:5" x14ac:dyDescent="0.25">
      <c r="B125" s="39"/>
      <c r="C125" s="39"/>
      <c r="D125" s="39"/>
      <c r="E125" s="39"/>
    </row>
    <row r="126" spans="1:5" x14ac:dyDescent="0.25">
      <c r="B126" s="39"/>
      <c r="C126" s="39"/>
      <c r="D126" s="39"/>
      <c r="E126" s="39"/>
    </row>
    <row r="127" spans="1:5" x14ac:dyDescent="0.25">
      <c r="B127" s="39"/>
      <c r="C127" s="39"/>
      <c r="D127" s="39"/>
      <c r="E127" s="39"/>
    </row>
    <row r="128" spans="1:5" x14ac:dyDescent="0.25">
      <c r="B128" s="39"/>
      <c r="C128" s="39"/>
      <c r="D128" s="39"/>
      <c r="E128" s="39"/>
    </row>
    <row r="129" spans="2:5" x14ac:dyDescent="0.25">
      <c r="B129" s="39"/>
      <c r="C129" s="39"/>
      <c r="D129" s="39"/>
      <c r="E129" s="39"/>
    </row>
    <row r="130" spans="2:5" x14ac:dyDescent="0.25">
      <c r="B130" s="39"/>
      <c r="C130" s="39"/>
      <c r="D130" s="39"/>
      <c r="E130" s="39"/>
    </row>
    <row r="131" spans="2:5" x14ac:dyDescent="0.25">
      <c r="B131" s="39"/>
      <c r="C131" s="39"/>
      <c r="D131" s="39"/>
      <c r="E131" s="39"/>
    </row>
    <row r="132" spans="2:5" x14ac:dyDescent="0.25">
      <c r="B132" s="39"/>
      <c r="C132" s="39"/>
      <c r="D132" s="39"/>
      <c r="E132" s="39"/>
    </row>
    <row r="133" spans="2:5" x14ac:dyDescent="0.25">
      <c r="B133" s="40"/>
      <c r="C133" s="40"/>
      <c r="D133" s="40"/>
      <c r="E133" s="40"/>
    </row>
    <row r="134" spans="2:5" x14ac:dyDescent="0.25">
      <c r="B134" s="40"/>
      <c r="C134" s="40"/>
      <c r="D134" s="40"/>
      <c r="E134" s="40"/>
    </row>
    <row r="135" spans="2:5" x14ac:dyDescent="0.25">
      <c r="B135" s="45"/>
      <c r="C135" s="45"/>
      <c r="D135" s="45"/>
      <c r="E135" s="45"/>
    </row>
    <row r="136" spans="2:5" x14ac:dyDescent="0.25">
      <c r="B136" s="45"/>
      <c r="C136" s="45"/>
      <c r="D136" s="45"/>
      <c r="E136" s="45"/>
    </row>
    <row r="137" spans="2:5" x14ac:dyDescent="0.25">
      <c r="B137" s="45"/>
      <c r="C137" s="45"/>
      <c r="D137" s="45"/>
      <c r="E137" s="45"/>
    </row>
    <row r="138" spans="2:5" x14ac:dyDescent="0.25">
      <c r="B138" s="45"/>
      <c r="C138" s="45"/>
      <c r="D138" s="45"/>
      <c r="E138" s="45"/>
    </row>
    <row r="139" spans="2:5" ht="54.6" customHeight="1" x14ac:dyDescent="0.25">
      <c r="B139" s="45"/>
      <c r="C139" s="45"/>
      <c r="D139" s="45"/>
      <c r="E139" s="45"/>
    </row>
    <row r="140" spans="2:5" x14ac:dyDescent="0.25">
      <c r="B140" s="45"/>
      <c r="C140" s="45"/>
      <c r="D140" s="45"/>
      <c r="E140" s="45"/>
    </row>
    <row r="141" spans="2:5" x14ac:dyDescent="0.25">
      <c r="B141" s="45"/>
      <c r="C141" s="45"/>
      <c r="D141" s="45"/>
      <c r="E141" s="45"/>
    </row>
    <row r="142" spans="2:5" x14ac:dyDescent="0.25">
      <c r="B142" s="45"/>
      <c r="C142" s="45"/>
      <c r="D142" s="45"/>
      <c r="E142" s="45"/>
    </row>
    <row r="143" spans="2:5" x14ac:dyDescent="0.25">
      <c r="B143" s="45"/>
      <c r="C143" s="45"/>
      <c r="D143" s="45"/>
      <c r="E143" s="45"/>
    </row>
    <row r="144" spans="2:5" x14ac:dyDescent="0.25">
      <c r="B144" s="45"/>
      <c r="C144" s="45"/>
      <c r="D144" s="45"/>
      <c r="E144" s="45"/>
    </row>
    <row r="145" spans="2:5" x14ac:dyDescent="0.25">
      <c r="B145" s="45"/>
      <c r="C145" s="45"/>
      <c r="D145" s="45"/>
      <c r="E145" s="45"/>
    </row>
    <row r="146" spans="2:5" x14ac:dyDescent="0.25">
      <c r="B146" s="45"/>
      <c r="C146" s="45"/>
      <c r="D146" s="45"/>
      <c r="E146" s="45"/>
    </row>
    <row r="147" spans="2:5" x14ac:dyDescent="0.25">
      <c r="B147" s="40"/>
      <c r="C147" s="40"/>
      <c r="D147" s="40"/>
      <c r="E147" s="40"/>
    </row>
    <row r="148" spans="2:5" x14ac:dyDescent="0.25">
      <c r="B148" s="40"/>
      <c r="C148" s="40"/>
      <c r="D148" s="40"/>
      <c r="E148" s="40"/>
    </row>
    <row r="149" spans="2:5" x14ac:dyDescent="0.25">
      <c r="B149" s="40"/>
      <c r="C149" s="40"/>
      <c r="D149" s="40"/>
      <c r="E149" s="40"/>
    </row>
    <row r="150" spans="2:5" x14ac:dyDescent="0.25">
      <c r="B150" s="40"/>
      <c r="C150" s="40"/>
      <c r="D150" s="40"/>
      <c r="E150" s="40"/>
    </row>
    <row r="151" spans="2:5" x14ac:dyDescent="0.25">
      <c r="B151" s="39"/>
      <c r="C151" s="39"/>
      <c r="D151" s="39"/>
      <c r="E151" s="39"/>
    </row>
    <row r="152" spans="2:5" x14ac:dyDescent="0.25">
      <c r="B152" s="39"/>
      <c r="C152" s="39"/>
      <c r="D152" s="39"/>
      <c r="E152" s="39"/>
    </row>
    <row r="153" spans="2:5" x14ac:dyDescent="0.25">
      <c r="B153" s="39"/>
      <c r="C153" s="39"/>
      <c r="D153" s="39"/>
      <c r="E153" s="39"/>
    </row>
    <row r="154" spans="2:5" x14ac:dyDescent="0.25">
      <c r="B154" s="39"/>
      <c r="C154" s="39"/>
      <c r="D154" s="39"/>
      <c r="E154" s="39"/>
    </row>
    <row r="155" spans="2:5" x14ac:dyDescent="0.25">
      <c r="B155" s="46"/>
      <c r="C155" s="46"/>
      <c r="D155" s="46"/>
      <c r="E155" s="46"/>
    </row>
    <row r="156" spans="2:5" x14ac:dyDescent="0.25">
      <c r="B156" s="40"/>
      <c r="C156" s="40"/>
      <c r="D156" s="40"/>
      <c r="E156" s="40"/>
    </row>
    <row r="157" spans="2:5" x14ac:dyDescent="0.25">
      <c r="B157" s="46"/>
      <c r="C157" s="46"/>
      <c r="D157" s="46"/>
      <c r="E157" s="46"/>
    </row>
    <row r="158" spans="2:5" x14ac:dyDescent="0.25">
      <c r="B158" s="40"/>
      <c r="C158" s="40"/>
      <c r="D158" s="40"/>
      <c r="E158" s="40"/>
    </row>
    <row r="159" spans="2:5" x14ac:dyDescent="0.25">
      <c r="B159" s="39"/>
      <c r="C159" s="39"/>
      <c r="D159" s="39"/>
      <c r="E159" s="39"/>
    </row>
    <row r="160" spans="2:5" x14ac:dyDescent="0.25">
      <c r="B160" s="41"/>
      <c r="C160" s="41"/>
      <c r="D160" s="41"/>
      <c r="E160" s="41"/>
    </row>
    <row r="161" spans="1:5" x14ac:dyDescent="0.25">
      <c r="B161" s="39"/>
      <c r="C161" s="39"/>
      <c r="D161" s="39"/>
      <c r="E161" s="39"/>
    </row>
    <row r="162" spans="1:5" x14ac:dyDescent="0.25">
      <c r="B162" s="39"/>
      <c r="C162" s="39"/>
      <c r="D162" s="39"/>
      <c r="E162" s="39"/>
    </row>
    <row r="163" spans="1:5" x14ac:dyDescent="0.25">
      <c r="B163" s="41"/>
      <c r="C163" s="41"/>
      <c r="D163" s="41"/>
      <c r="E163" s="41"/>
    </row>
    <row r="164" spans="1:5" x14ac:dyDescent="0.25">
      <c r="B164" s="39"/>
      <c r="C164" s="39"/>
      <c r="D164" s="39"/>
      <c r="E164" s="39"/>
    </row>
    <row r="165" spans="1:5" x14ac:dyDescent="0.25">
      <c r="B165" s="41"/>
      <c r="C165" s="41"/>
      <c r="D165" s="41"/>
      <c r="E165" s="41"/>
    </row>
    <row r="166" spans="1:5" x14ac:dyDescent="0.25">
      <c r="B166" s="39"/>
      <c r="C166" s="39"/>
      <c r="D166" s="39"/>
      <c r="E166" s="39"/>
    </row>
    <row r="167" spans="1:5" x14ac:dyDescent="0.25">
      <c r="B167" s="39"/>
      <c r="C167" s="39"/>
      <c r="D167" s="39"/>
      <c r="E167" s="39"/>
    </row>
    <row r="168" spans="1:5" ht="15.75" x14ac:dyDescent="0.25">
      <c r="B168" s="43"/>
      <c r="C168" s="43"/>
      <c r="D168" s="43"/>
      <c r="E168" s="43"/>
    </row>
    <row r="169" spans="1:5" ht="15.75" x14ac:dyDescent="0.25">
      <c r="B169" s="43"/>
      <c r="C169" s="43"/>
      <c r="D169" s="43"/>
      <c r="E169" s="43"/>
    </row>
    <row r="170" spans="1:5" ht="15.75" x14ac:dyDescent="0.25">
      <c r="B170" s="43"/>
      <c r="C170" s="43"/>
      <c r="D170" s="43"/>
      <c r="E170" s="43"/>
    </row>
    <row r="171" spans="1:5" ht="15.75" x14ac:dyDescent="0.25">
      <c r="B171" s="43"/>
      <c r="C171" s="43"/>
      <c r="D171" s="43"/>
      <c r="E171" s="43"/>
    </row>
    <row r="172" spans="1:5" s="43" customFormat="1" ht="15.75" x14ac:dyDescent="0.25">
      <c r="A172" s="33"/>
    </row>
    <row r="181" spans="2:5" ht="15.75" x14ac:dyDescent="0.25">
      <c r="B181" s="43"/>
      <c r="C181" s="43"/>
      <c r="D181" s="43"/>
      <c r="E181" s="4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79998168889431442"/>
    <pageSetUpPr fitToPage="1"/>
  </sheetPr>
  <dimension ref="A1:S66"/>
  <sheetViews>
    <sheetView showGridLines="0" tabSelected="1" zoomScale="110" zoomScaleNormal="110" workbookViewId="0">
      <selection activeCell="B3" sqref="B3:G3"/>
    </sheetView>
  </sheetViews>
  <sheetFormatPr defaultColWidth="0" defaultRowHeight="15" x14ac:dyDescent="0.25"/>
  <cols>
    <col min="1" max="1" width="48.28515625" style="9" customWidth="1"/>
    <col min="2" max="2" width="16.7109375" style="9" customWidth="1"/>
    <col min="3" max="3" width="15.140625" style="9" customWidth="1"/>
    <col min="4" max="4" width="15.7109375" style="9" customWidth="1"/>
    <col min="5" max="5" width="14" style="9" customWidth="1"/>
    <col min="6" max="6" width="13.7109375" style="9" customWidth="1"/>
    <col min="7" max="7" width="13.28515625" style="9" customWidth="1"/>
    <col min="8" max="19" width="0" style="9" hidden="1" customWidth="1"/>
    <col min="20" max="16384" width="8.85546875" style="9" hidden="1"/>
  </cols>
  <sheetData>
    <row r="1" spans="1:7" s="3" customFormat="1" ht="26.25" customHeight="1" x14ac:dyDescent="0.25">
      <c r="A1" s="1" t="s">
        <v>23</v>
      </c>
      <c r="B1" s="2"/>
      <c r="C1" s="2"/>
      <c r="D1" s="2"/>
      <c r="E1" s="2"/>
      <c r="F1" s="2"/>
      <c r="G1" s="2"/>
    </row>
    <row r="2" spans="1:7" s="3" customFormat="1" ht="21" customHeight="1" x14ac:dyDescent="0.25">
      <c r="A2" s="4"/>
      <c r="B2" s="5"/>
      <c r="C2" s="2"/>
      <c r="D2" s="2"/>
      <c r="E2" s="2"/>
      <c r="F2" s="2"/>
      <c r="G2" s="2"/>
    </row>
    <row r="3" spans="1:7" s="3" customFormat="1" ht="23.45" customHeight="1" x14ac:dyDescent="0.25">
      <c r="A3" s="6" t="s">
        <v>24</v>
      </c>
      <c r="B3" s="63" t="s">
        <v>164</v>
      </c>
      <c r="C3" s="63"/>
      <c r="D3" s="63"/>
      <c r="E3" s="63"/>
      <c r="F3" s="63"/>
      <c r="G3" s="63"/>
    </row>
    <row r="4" spans="1:7" s="3" customFormat="1" ht="23.45" customHeight="1" x14ac:dyDescent="0.25">
      <c r="A4" s="7"/>
      <c r="B4" s="5"/>
      <c r="C4" s="2"/>
      <c r="D4" s="2"/>
      <c r="E4" s="2"/>
      <c r="F4" s="2"/>
      <c r="G4" s="2"/>
    </row>
    <row r="5" spans="1:7" x14ac:dyDescent="0.25">
      <c r="A5" s="8" t="s">
        <v>25</v>
      </c>
    </row>
    <row r="6" spans="1:7" ht="15.75" thickBot="1" x14ac:dyDescent="0.3">
      <c r="A6" s="10"/>
      <c r="B6" s="11" t="s">
        <v>26</v>
      </c>
      <c r="C6" s="11" t="s">
        <v>27</v>
      </c>
      <c r="D6" s="11" t="s">
        <v>28</v>
      </c>
      <c r="E6" s="11" t="s">
        <v>29</v>
      </c>
      <c r="F6" s="11" t="s">
        <v>30</v>
      </c>
      <c r="G6" s="12" t="s">
        <v>31</v>
      </c>
    </row>
    <row r="7" spans="1:7" ht="16.5" thickTop="1" thickBot="1" x14ac:dyDescent="0.3">
      <c r="A7" s="13" t="s">
        <v>32</v>
      </c>
      <c r="B7" s="14">
        <f>SUM(B8:B10)</f>
        <v>1387263.9</v>
      </c>
      <c r="C7" s="14">
        <f t="shared" ref="C7:D7" si="0">SUM(C8:C10)</f>
        <v>5670209.75</v>
      </c>
      <c r="D7" s="14">
        <f t="shared" si="0"/>
        <v>5842719.1300000008</v>
      </c>
      <c r="E7" s="14">
        <f>SUM(E8:E10)</f>
        <v>5916533.7500000009</v>
      </c>
      <c r="F7" s="14">
        <f>SUM(F8:F10)</f>
        <v>4465027.9400000004</v>
      </c>
      <c r="G7" s="14">
        <f>SUM(G8:G10)</f>
        <v>23281754.469999999</v>
      </c>
    </row>
    <row r="8" spans="1:7" ht="15.75" thickBot="1" x14ac:dyDescent="0.3">
      <c r="A8" s="15" t="s">
        <v>33</v>
      </c>
      <c r="B8" s="16">
        <f>B19</f>
        <v>1335821.4099999999</v>
      </c>
      <c r="C8" s="16">
        <f t="shared" ref="C8:F8" si="1">C19</f>
        <v>5409491.8700000001</v>
      </c>
      <c r="D8" s="16">
        <f t="shared" si="1"/>
        <v>5525282.2800000003</v>
      </c>
      <c r="E8" s="16">
        <f t="shared" si="1"/>
        <v>5629950.8700000001</v>
      </c>
      <c r="F8" s="16">
        <f t="shared" si="1"/>
        <v>4235421.9700000007</v>
      </c>
      <c r="G8" s="16">
        <f>SUM(B8:F8)</f>
        <v>22135968.399999999</v>
      </c>
    </row>
    <row r="9" spans="1:7" ht="15.75" thickBot="1" x14ac:dyDescent="0.3">
      <c r="A9" s="17" t="s">
        <v>34</v>
      </c>
      <c r="B9" s="18">
        <f>B28</f>
        <v>24364.45</v>
      </c>
      <c r="C9" s="18">
        <f t="shared" ref="C9:F9" si="2">C28</f>
        <v>94457.8</v>
      </c>
      <c r="D9" s="18">
        <f t="shared" si="2"/>
        <v>93581.53</v>
      </c>
      <c r="E9" s="18">
        <f t="shared" si="2"/>
        <v>97828.98</v>
      </c>
      <c r="F9" s="18">
        <f t="shared" si="2"/>
        <v>74652.89</v>
      </c>
      <c r="G9" s="16">
        <f>SUM(B9:F9)</f>
        <v>384885.65</v>
      </c>
    </row>
    <row r="10" spans="1:7" ht="15.75" thickBot="1" x14ac:dyDescent="0.3">
      <c r="A10" s="15" t="s">
        <v>35</v>
      </c>
      <c r="B10" s="16">
        <f>B39</f>
        <v>27078.04</v>
      </c>
      <c r="C10" s="16">
        <f t="shared" ref="C10:F10" si="3">C39</f>
        <v>166260.08000000002</v>
      </c>
      <c r="D10" s="16">
        <f t="shared" si="3"/>
        <v>223855.32</v>
      </c>
      <c r="E10" s="16">
        <f t="shared" si="3"/>
        <v>188753.9</v>
      </c>
      <c r="F10" s="16">
        <f t="shared" si="3"/>
        <v>154953.08000000002</v>
      </c>
      <c r="G10" s="16">
        <f>SUM(B10:F10)</f>
        <v>760900.42000000016</v>
      </c>
    </row>
    <row r="11" spans="1:7" ht="15.75" thickBot="1" x14ac:dyDescent="0.3">
      <c r="A11" s="13" t="s">
        <v>36</v>
      </c>
      <c r="B11" s="19">
        <v>265000</v>
      </c>
      <c r="C11" s="19">
        <v>1300000</v>
      </c>
      <c r="D11" s="19">
        <v>1330000</v>
      </c>
      <c r="E11" s="19">
        <v>1340000</v>
      </c>
      <c r="F11" s="19">
        <v>1125000</v>
      </c>
      <c r="G11" s="20">
        <f>SUM(B11:F11)</f>
        <v>5360000</v>
      </c>
    </row>
    <row r="12" spans="1:7" ht="15.75" thickBot="1" x14ac:dyDescent="0.3">
      <c r="A12" s="13" t="s">
        <v>37</v>
      </c>
      <c r="B12" s="19">
        <v>15000</v>
      </c>
      <c r="C12" s="19">
        <v>50000</v>
      </c>
      <c r="D12" s="19">
        <v>55000</v>
      </c>
      <c r="E12" s="19">
        <v>58000</v>
      </c>
      <c r="F12" s="19">
        <v>50000</v>
      </c>
      <c r="G12" s="20">
        <f>SUM(B12:F12)</f>
        <v>228000</v>
      </c>
    </row>
    <row r="13" spans="1:7" x14ac:dyDescent="0.25">
      <c r="A13" s="21" t="s">
        <v>38</v>
      </c>
      <c r="B13" s="64">
        <f>B7+B11+B12</f>
        <v>1667263.9</v>
      </c>
      <c r="C13" s="64">
        <f t="shared" ref="C13:E13" si="4">C7+C11+C12</f>
        <v>7020209.75</v>
      </c>
      <c r="D13" s="64">
        <f t="shared" si="4"/>
        <v>7227719.1300000008</v>
      </c>
      <c r="E13" s="64">
        <f t="shared" si="4"/>
        <v>7314533.7500000009</v>
      </c>
      <c r="F13" s="64">
        <f>F7+F11+F12</f>
        <v>5640027.9400000004</v>
      </c>
      <c r="G13" s="61">
        <f>SUM(B13:F14)</f>
        <v>28869754.470000003</v>
      </c>
    </row>
    <row r="14" spans="1:7" ht="15.75" thickBot="1" x14ac:dyDescent="0.3">
      <c r="A14" s="22" t="s">
        <v>39</v>
      </c>
      <c r="B14" s="65"/>
      <c r="C14" s="65"/>
      <c r="D14" s="65"/>
      <c r="E14" s="65"/>
      <c r="F14" s="65"/>
      <c r="G14" s="62"/>
    </row>
    <row r="15" spans="1:7" x14ac:dyDescent="0.25">
      <c r="A15" s="23" t="s">
        <v>40</v>
      </c>
    </row>
    <row r="17" spans="1:7" ht="15.75" thickBot="1" x14ac:dyDescent="0.3">
      <c r="A17" s="8" t="s">
        <v>41</v>
      </c>
    </row>
    <row r="18" spans="1:7" ht="15.75" thickBot="1" x14ac:dyDescent="0.3">
      <c r="A18" s="24"/>
      <c r="B18" s="25" t="s">
        <v>26</v>
      </c>
      <c r="C18" s="25" t="s">
        <v>27</v>
      </c>
      <c r="D18" s="25" t="s">
        <v>28</v>
      </c>
      <c r="E18" s="25" t="s">
        <v>29</v>
      </c>
      <c r="F18" s="25" t="s">
        <v>30</v>
      </c>
      <c r="G18" s="26" t="s">
        <v>31</v>
      </c>
    </row>
    <row r="19" spans="1:7" ht="15.75" thickBot="1" x14ac:dyDescent="0.3">
      <c r="A19" s="22" t="s">
        <v>42</v>
      </c>
      <c r="B19" s="27">
        <f>SUM(B20:B27)</f>
        <v>1335821.4099999999</v>
      </c>
      <c r="C19" s="27">
        <f>SUM(C20:C27)</f>
        <v>5409491.8700000001</v>
      </c>
      <c r="D19" s="27">
        <f>SUM(D20:D27)</f>
        <v>5525282.2800000003</v>
      </c>
      <c r="E19" s="27">
        <f>SUM(E20:E27)</f>
        <v>5629950.8700000001</v>
      </c>
      <c r="F19" s="27">
        <f>SUM(F20:F27)</f>
        <v>4235421.9700000007</v>
      </c>
      <c r="G19" s="28">
        <f>SUM(B19:F19)</f>
        <v>22135968.399999999</v>
      </c>
    </row>
    <row r="20" spans="1:7" ht="15.75" thickBot="1" x14ac:dyDescent="0.3">
      <c r="A20" s="29" t="s">
        <v>43</v>
      </c>
      <c r="B20" s="19">
        <v>1255637.69</v>
      </c>
      <c r="C20" s="19">
        <v>5088757</v>
      </c>
      <c r="D20" s="19">
        <v>5194925.3600000003</v>
      </c>
      <c r="E20" s="19">
        <v>5289683.24</v>
      </c>
      <c r="F20" s="19">
        <v>3972565.23</v>
      </c>
      <c r="G20" s="28">
        <f t="shared" ref="G20:G26" si="5">SUM(B20:F20)</f>
        <v>20801568.52</v>
      </c>
    </row>
    <row r="21" spans="1:7" ht="15.75" thickBot="1" x14ac:dyDescent="0.3">
      <c r="A21" s="29" t="s">
        <v>44</v>
      </c>
      <c r="B21" s="19">
        <v>73000</v>
      </c>
      <c r="C21" s="19">
        <v>290000</v>
      </c>
      <c r="D21" s="19">
        <v>300000</v>
      </c>
      <c r="E21" s="19">
        <v>308000</v>
      </c>
      <c r="F21" s="19">
        <v>240000</v>
      </c>
      <c r="G21" s="28">
        <f>SUM(B21:F21)</f>
        <v>1211000</v>
      </c>
    </row>
    <row r="22" spans="1:7" ht="30.75" customHeight="1" thickBot="1" x14ac:dyDescent="0.3">
      <c r="A22" s="29" t="s">
        <v>45</v>
      </c>
      <c r="B22" s="19">
        <v>4000</v>
      </c>
      <c r="C22" s="19">
        <v>10000</v>
      </c>
      <c r="D22" s="19">
        <v>15000</v>
      </c>
      <c r="E22" s="19">
        <v>16000</v>
      </c>
      <c r="F22" s="19">
        <v>10000</v>
      </c>
      <c r="G22" s="28">
        <f t="shared" si="5"/>
        <v>55000</v>
      </c>
    </row>
    <row r="23" spans="1:7" ht="30.75" customHeight="1" thickBot="1" x14ac:dyDescent="0.3">
      <c r="A23" s="29" t="s">
        <v>46</v>
      </c>
      <c r="B23" s="19">
        <v>1183.72</v>
      </c>
      <c r="C23" s="19">
        <v>10000</v>
      </c>
      <c r="D23" s="19">
        <v>7000</v>
      </c>
      <c r="E23" s="19">
        <v>7500</v>
      </c>
      <c r="F23" s="19">
        <v>5000</v>
      </c>
      <c r="G23" s="28">
        <f t="shared" si="5"/>
        <v>30683.72</v>
      </c>
    </row>
    <row r="24" spans="1:7" ht="30.75" customHeight="1" thickBot="1" x14ac:dyDescent="0.3">
      <c r="A24" s="29" t="s">
        <v>47</v>
      </c>
      <c r="B24" s="19">
        <v>2000</v>
      </c>
      <c r="C24" s="19">
        <v>7734.87</v>
      </c>
      <c r="D24" s="19">
        <v>7000</v>
      </c>
      <c r="E24" s="19">
        <v>7000</v>
      </c>
      <c r="F24" s="19">
        <v>5000</v>
      </c>
      <c r="G24" s="28">
        <f t="shared" si="5"/>
        <v>28734.87</v>
      </c>
    </row>
    <row r="25" spans="1:7" ht="15.75" thickBot="1" x14ac:dyDescent="0.3">
      <c r="A25" s="29" t="s">
        <v>48</v>
      </c>
      <c r="B25" s="19"/>
      <c r="C25" s="19"/>
      <c r="D25" s="19"/>
      <c r="E25" s="19"/>
      <c r="F25" s="19"/>
      <c r="G25" s="28">
        <f t="shared" si="5"/>
        <v>0</v>
      </c>
    </row>
    <row r="26" spans="1:7" ht="15.75" thickBot="1" x14ac:dyDescent="0.3">
      <c r="A26" s="29" t="s">
        <v>49</v>
      </c>
      <c r="B26" s="19"/>
      <c r="C26" s="19">
        <v>3000</v>
      </c>
      <c r="D26" s="19">
        <v>1356.92</v>
      </c>
      <c r="E26" s="19">
        <v>1767.63</v>
      </c>
      <c r="F26" s="19">
        <v>2856.74</v>
      </c>
      <c r="G26" s="28">
        <f t="shared" si="5"/>
        <v>8981.2900000000009</v>
      </c>
    </row>
    <row r="27" spans="1:7" ht="15.75" thickBot="1" x14ac:dyDescent="0.3">
      <c r="A27" s="29" t="s">
        <v>50</v>
      </c>
      <c r="B27" s="19"/>
      <c r="C27" s="19"/>
      <c r="D27" s="19"/>
      <c r="E27" s="19"/>
      <c r="F27" s="19"/>
      <c r="G27" s="28">
        <f>SUM(B27:F27)</f>
        <v>0</v>
      </c>
    </row>
    <row r="28" spans="1:7" ht="25.15" customHeight="1" thickBot="1" x14ac:dyDescent="0.3">
      <c r="A28" s="22" t="s">
        <v>51</v>
      </c>
      <c r="B28" s="27">
        <f>SUM(B29:B38)</f>
        <v>24364.45</v>
      </c>
      <c r="C28" s="27">
        <f>SUM(C29:C38)</f>
        <v>94457.8</v>
      </c>
      <c r="D28" s="27">
        <f>SUM(D29:D38)</f>
        <v>93581.53</v>
      </c>
      <c r="E28" s="27">
        <f>SUM(E29:E38)</f>
        <v>97828.98</v>
      </c>
      <c r="F28" s="27">
        <f>SUM(F29:F38)</f>
        <v>74652.89</v>
      </c>
      <c r="G28" s="28">
        <f>SUM(B28:F28)</f>
        <v>384885.65</v>
      </c>
    </row>
    <row r="29" spans="1:7" ht="14.45" customHeight="1" thickBot="1" x14ac:dyDescent="0.3">
      <c r="A29" s="59" t="s">
        <v>144</v>
      </c>
      <c r="B29" s="58"/>
      <c r="C29" s="19">
        <v>15000</v>
      </c>
      <c r="D29" s="19">
        <v>15000</v>
      </c>
      <c r="E29" s="19">
        <v>15000</v>
      </c>
      <c r="F29" s="19">
        <v>15000</v>
      </c>
      <c r="G29" s="55">
        <f>SUM(B29:F29)</f>
        <v>60000</v>
      </c>
    </row>
    <row r="30" spans="1:7" ht="15.75" thickBot="1" x14ac:dyDescent="0.3">
      <c r="A30" s="59" t="s">
        <v>145</v>
      </c>
      <c r="B30" s="58"/>
      <c r="C30" s="19">
        <v>10000</v>
      </c>
      <c r="D30" s="19">
        <v>10000</v>
      </c>
      <c r="E30" s="19">
        <v>10000</v>
      </c>
      <c r="F30" s="19">
        <v>10000</v>
      </c>
      <c r="G30" s="55">
        <f t="shared" ref="G30:G37" si="6">SUM(B30:F30)</f>
        <v>40000</v>
      </c>
    </row>
    <row r="31" spans="1:7" ht="15.75" thickBot="1" x14ac:dyDescent="0.3">
      <c r="A31" s="59" t="s">
        <v>146</v>
      </c>
      <c r="B31" s="58"/>
      <c r="C31" s="19">
        <v>3000</v>
      </c>
      <c r="D31" s="19">
        <v>3000</v>
      </c>
      <c r="E31" s="19">
        <v>3000</v>
      </c>
      <c r="F31" s="19">
        <v>3000</v>
      </c>
      <c r="G31" s="55">
        <f t="shared" si="6"/>
        <v>12000</v>
      </c>
    </row>
    <row r="32" spans="1:7" ht="15.75" thickBot="1" x14ac:dyDescent="0.3">
      <c r="A32" s="59" t="s">
        <v>147</v>
      </c>
      <c r="B32" s="19">
        <v>10000</v>
      </c>
      <c r="C32" s="19">
        <v>20000</v>
      </c>
      <c r="D32" s="19">
        <v>20000</v>
      </c>
      <c r="E32" s="19">
        <v>20000</v>
      </c>
      <c r="F32" s="19">
        <v>10000</v>
      </c>
      <c r="G32" s="55">
        <f t="shared" si="6"/>
        <v>80000</v>
      </c>
    </row>
    <row r="33" spans="1:17" ht="15.75" thickBot="1" x14ac:dyDescent="0.3">
      <c r="A33" s="59" t="s">
        <v>148</v>
      </c>
      <c r="B33" s="19">
        <v>10000</v>
      </c>
      <c r="C33" s="19">
        <v>34000</v>
      </c>
      <c r="D33" s="19">
        <v>34000</v>
      </c>
      <c r="E33" s="19">
        <v>34000</v>
      </c>
      <c r="F33" s="19">
        <v>24000</v>
      </c>
      <c r="G33" s="55">
        <f t="shared" si="6"/>
        <v>136000</v>
      </c>
    </row>
    <row r="34" spans="1:17" ht="15.75" thickBot="1" x14ac:dyDescent="0.3">
      <c r="A34" s="59" t="s">
        <v>149</v>
      </c>
      <c r="B34" s="58"/>
      <c r="C34" s="19">
        <v>2500</v>
      </c>
      <c r="D34" s="19">
        <v>2500</v>
      </c>
      <c r="E34" s="19">
        <v>2500</v>
      </c>
      <c r="F34" s="19">
        <v>2500</v>
      </c>
      <c r="G34" s="55">
        <f t="shared" si="6"/>
        <v>10000</v>
      </c>
    </row>
    <row r="35" spans="1:17" ht="15.75" thickBot="1" x14ac:dyDescent="0.3">
      <c r="A35" s="59" t="s">
        <v>150</v>
      </c>
      <c r="B35" s="19">
        <v>364.45</v>
      </c>
      <c r="C35" s="19">
        <v>1957.8</v>
      </c>
      <c r="D35" s="19">
        <v>1081.53</v>
      </c>
      <c r="E35" s="19">
        <v>5328.98</v>
      </c>
      <c r="F35" s="19">
        <v>6152.8899999999994</v>
      </c>
      <c r="G35" s="55">
        <f t="shared" si="6"/>
        <v>14885.649999999998</v>
      </c>
    </row>
    <row r="36" spans="1:17" ht="15.75" thickBot="1" x14ac:dyDescent="0.3">
      <c r="A36" s="59" t="s">
        <v>151</v>
      </c>
      <c r="B36" s="19">
        <v>4000</v>
      </c>
      <c r="C36" s="19">
        <v>6000</v>
      </c>
      <c r="D36" s="19">
        <v>6000</v>
      </c>
      <c r="E36" s="19">
        <v>6000</v>
      </c>
      <c r="F36" s="19">
        <v>2000</v>
      </c>
      <c r="G36" s="55">
        <f t="shared" si="6"/>
        <v>24000</v>
      </c>
    </row>
    <row r="37" spans="1:17" ht="15.75" thickBot="1" x14ac:dyDescent="0.3">
      <c r="A37" s="59" t="s">
        <v>152</v>
      </c>
      <c r="B37" s="19"/>
      <c r="C37" s="19">
        <v>2000</v>
      </c>
      <c r="D37" s="19">
        <v>2000</v>
      </c>
      <c r="E37" s="19">
        <v>2000</v>
      </c>
      <c r="F37" s="19">
        <v>2000</v>
      </c>
      <c r="G37" s="55">
        <f t="shared" si="6"/>
        <v>8000</v>
      </c>
    </row>
    <row r="38" spans="1:17" x14ac:dyDescent="0.25">
      <c r="A38" s="54"/>
      <c r="B38" s="56"/>
      <c r="C38" s="57"/>
      <c r="D38" s="57"/>
      <c r="E38" s="57"/>
      <c r="F38" s="57"/>
      <c r="G38" s="55">
        <f t="shared" ref="G38" si="7">SUM(B38:F38)</f>
        <v>0</v>
      </c>
      <c r="K38" s="30"/>
      <c r="L38" s="31"/>
      <c r="M38" s="32"/>
      <c r="N38" s="32"/>
      <c r="O38" s="32"/>
      <c r="P38" s="32"/>
      <c r="Q38" s="32"/>
    </row>
    <row r="39" spans="1:17" ht="36.6" customHeight="1" thickBot="1" x14ac:dyDescent="0.3">
      <c r="A39" s="22" t="s">
        <v>52</v>
      </c>
      <c r="B39" s="27">
        <f>SUM(B40:B49)</f>
        <v>27078.04</v>
      </c>
      <c r="C39" s="27">
        <f t="shared" ref="C39:F39" si="8">SUM(C40:C49)</f>
        <v>166260.08000000002</v>
      </c>
      <c r="D39" s="27">
        <f t="shared" si="8"/>
        <v>223855.32</v>
      </c>
      <c r="E39" s="27">
        <f t="shared" si="8"/>
        <v>188753.9</v>
      </c>
      <c r="F39" s="27">
        <f t="shared" si="8"/>
        <v>154953.08000000002</v>
      </c>
      <c r="G39" s="28">
        <f>SUM(B39:F39)</f>
        <v>760900.42000000016</v>
      </c>
    </row>
    <row r="40" spans="1:17" ht="15.75" thickBot="1" x14ac:dyDescent="0.3">
      <c r="A40" s="59" t="s">
        <v>153</v>
      </c>
      <c r="B40" s="19">
        <v>2000</v>
      </c>
      <c r="C40" s="19">
        <v>10000</v>
      </c>
      <c r="D40" s="19">
        <v>10000</v>
      </c>
      <c r="E40" s="19">
        <v>10000</v>
      </c>
      <c r="F40" s="19">
        <v>8000</v>
      </c>
      <c r="G40" s="55">
        <f>SUM(B40:F40)</f>
        <v>40000</v>
      </c>
    </row>
    <row r="41" spans="1:17" ht="15.75" thickBot="1" x14ac:dyDescent="0.3">
      <c r="A41" s="59" t="s">
        <v>154</v>
      </c>
      <c r="B41" s="19">
        <v>2000</v>
      </c>
      <c r="C41" s="19">
        <v>10000</v>
      </c>
      <c r="D41" s="19">
        <v>10000</v>
      </c>
      <c r="E41" s="19">
        <v>10000</v>
      </c>
      <c r="F41" s="19">
        <v>8000</v>
      </c>
      <c r="G41" s="55">
        <f t="shared" ref="G41:G49" si="9">SUM(B41:F41)</f>
        <v>40000</v>
      </c>
    </row>
    <row r="42" spans="1:17" ht="15.75" thickBot="1" x14ac:dyDescent="0.3">
      <c r="A42" s="59" t="s">
        <v>155</v>
      </c>
      <c r="B42" s="60"/>
      <c r="C42" s="19">
        <v>10000</v>
      </c>
      <c r="D42" s="19">
        <v>10000</v>
      </c>
      <c r="E42" s="19">
        <v>10000</v>
      </c>
      <c r="F42" s="19">
        <v>10000</v>
      </c>
      <c r="G42" s="55">
        <f t="shared" si="9"/>
        <v>40000</v>
      </c>
    </row>
    <row r="43" spans="1:17" ht="15.75" thickBot="1" x14ac:dyDescent="0.3">
      <c r="A43" s="59" t="s">
        <v>156</v>
      </c>
      <c r="B43" s="60"/>
      <c r="C43" s="19">
        <v>2000</v>
      </c>
      <c r="D43" s="19">
        <v>2000</v>
      </c>
      <c r="E43" s="19">
        <v>2000</v>
      </c>
      <c r="F43" s="19">
        <v>2000</v>
      </c>
      <c r="G43" s="55">
        <f t="shared" si="9"/>
        <v>8000</v>
      </c>
    </row>
    <row r="44" spans="1:17" ht="15.75" thickBot="1" x14ac:dyDescent="0.3">
      <c r="A44" s="59" t="s">
        <v>157</v>
      </c>
      <c r="B44" s="60"/>
      <c r="C44" s="19"/>
      <c r="D44" s="19">
        <v>5000</v>
      </c>
      <c r="E44" s="19">
        <v>5000</v>
      </c>
      <c r="F44" s="19">
        <v>5000</v>
      </c>
      <c r="G44" s="55">
        <f>SUM(B44:F44)</f>
        <v>15000</v>
      </c>
    </row>
    <row r="45" spans="1:17" ht="15.75" thickBot="1" x14ac:dyDescent="0.3">
      <c r="A45" s="59" t="s">
        <v>158</v>
      </c>
      <c r="B45" s="19">
        <v>2000</v>
      </c>
      <c r="C45" s="19">
        <v>3000</v>
      </c>
      <c r="D45" s="19">
        <v>3000</v>
      </c>
      <c r="E45" s="19">
        <v>3000</v>
      </c>
      <c r="F45" s="19">
        <v>1000</v>
      </c>
      <c r="G45" s="55">
        <f t="shared" si="9"/>
        <v>12000</v>
      </c>
    </row>
    <row r="46" spans="1:17" ht="15.75" thickBot="1" x14ac:dyDescent="0.3">
      <c r="A46" s="59" t="s">
        <v>159</v>
      </c>
      <c r="B46" s="19">
        <v>2000</v>
      </c>
      <c r="C46" s="19">
        <v>4000</v>
      </c>
      <c r="D46" s="19">
        <v>4000</v>
      </c>
      <c r="E46" s="19">
        <v>4000</v>
      </c>
      <c r="F46" s="19">
        <v>2000</v>
      </c>
      <c r="G46" s="55">
        <f t="shared" si="9"/>
        <v>16000</v>
      </c>
    </row>
    <row r="47" spans="1:17" ht="15.75" thickBot="1" x14ac:dyDescent="0.3">
      <c r="A47" s="59" t="s">
        <v>160</v>
      </c>
      <c r="B47" s="19">
        <v>2000</v>
      </c>
      <c r="C47" s="19">
        <v>4000</v>
      </c>
      <c r="D47" s="19">
        <v>4000</v>
      </c>
      <c r="E47" s="19">
        <v>4000</v>
      </c>
      <c r="F47" s="19">
        <v>2000</v>
      </c>
      <c r="G47" s="55">
        <f t="shared" si="9"/>
        <v>16000</v>
      </c>
    </row>
    <row r="48" spans="1:17" ht="15.75" thickBot="1" x14ac:dyDescent="0.3">
      <c r="A48" s="54" t="s">
        <v>161</v>
      </c>
      <c r="B48" s="56">
        <v>17078.04</v>
      </c>
      <c r="C48" s="57">
        <v>123260.08</v>
      </c>
      <c r="D48" s="57">
        <v>175855.32</v>
      </c>
      <c r="E48" s="57">
        <v>140753.9</v>
      </c>
      <c r="F48" s="57">
        <v>116953.08</v>
      </c>
      <c r="G48" s="55">
        <f t="shared" si="9"/>
        <v>573900.41999999993</v>
      </c>
    </row>
    <row r="49" spans="1:7" ht="19.149999999999999" customHeight="1" x14ac:dyDescent="0.25">
      <c r="A49" s="54"/>
      <c r="B49" s="56"/>
      <c r="C49" s="57"/>
      <c r="D49" s="57"/>
      <c r="E49" s="57"/>
      <c r="F49" s="57"/>
      <c r="G49" s="55">
        <f t="shared" si="9"/>
        <v>0</v>
      </c>
    </row>
    <row r="50" spans="1:7" ht="30.75" thickBot="1" x14ac:dyDescent="0.3">
      <c r="A50" s="22" t="s">
        <v>53</v>
      </c>
      <c r="B50" s="27">
        <f>SUM(B51:B61)</f>
        <v>74100</v>
      </c>
      <c r="C50" s="27">
        <f t="shared" ref="C50:F50" si="10">SUM(C51:C61)</f>
        <v>121500</v>
      </c>
      <c r="D50" s="27">
        <f t="shared" si="10"/>
        <v>121500</v>
      </c>
      <c r="E50" s="27">
        <f t="shared" si="10"/>
        <v>121500</v>
      </c>
      <c r="F50" s="27">
        <f t="shared" si="10"/>
        <v>120000</v>
      </c>
      <c r="G50" s="28">
        <f>SUM(B50:F50)</f>
        <v>558600</v>
      </c>
    </row>
    <row r="51" spans="1:7" ht="15.75" thickBot="1" x14ac:dyDescent="0.3">
      <c r="A51" s="59" t="s">
        <v>144</v>
      </c>
      <c r="B51" s="60"/>
      <c r="C51" s="19">
        <v>2000</v>
      </c>
      <c r="D51" s="19">
        <v>2000</v>
      </c>
      <c r="E51" s="19">
        <v>2000</v>
      </c>
      <c r="F51" s="19">
        <v>2000</v>
      </c>
      <c r="G51" s="55">
        <f>SUM(B51:F51)</f>
        <v>8000</v>
      </c>
    </row>
    <row r="52" spans="1:7" ht="15.75" thickBot="1" x14ac:dyDescent="0.3">
      <c r="A52" s="59" t="s">
        <v>145</v>
      </c>
      <c r="B52" s="60"/>
      <c r="C52" s="19">
        <v>2000</v>
      </c>
      <c r="D52" s="19">
        <v>2000</v>
      </c>
      <c r="E52" s="19">
        <v>2000</v>
      </c>
      <c r="F52" s="19">
        <v>2000</v>
      </c>
      <c r="G52" s="55">
        <f>SUM(B52:F52)</f>
        <v>8000</v>
      </c>
    </row>
    <row r="53" spans="1:7" ht="15.75" thickBot="1" x14ac:dyDescent="0.3">
      <c r="A53" s="59" t="s">
        <v>147</v>
      </c>
      <c r="B53" s="19">
        <v>500</v>
      </c>
      <c r="C53" s="19">
        <v>2500</v>
      </c>
      <c r="D53" s="19">
        <v>2500</v>
      </c>
      <c r="E53" s="19">
        <v>2500</v>
      </c>
      <c r="F53" s="19">
        <v>2000</v>
      </c>
      <c r="G53" s="55">
        <f>SUM(B53:F53)</f>
        <v>10000</v>
      </c>
    </row>
    <row r="54" spans="1:7" ht="15.75" thickBot="1" x14ac:dyDescent="0.3">
      <c r="A54" s="59" t="s">
        <v>150</v>
      </c>
      <c r="B54" s="60"/>
      <c r="C54" s="19">
        <v>1000</v>
      </c>
      <c r="D54" s="19">
        <v>1000</v>
      </c>
      <c r="E54" s="19">
        <v>1000</v>
      </c>
      <c r="F54" s="19">
        <v>1000</v>
      </c>
      <c r="G54" s="55">
        <f t="shared" ref="G54:G60" si="11">SUM(B54:F54)</f>
        <v>4000</v>
      </c>
    </row>
    <row r="55" spans="1:7" ht="15.75" thickBot="1" x14ac:dyDescent="0.3">
      <c r="A55" s="59" t="s">
        <v>148</v>
      </c>
      <c r="B55" s="19">
        <v>500</v>
      </c>
      <c r="C55" s="19">
        <v>2000</v>
      </c>
      <c r="D55" s="19">
        <v>2000</v>
      </c>
      <c r="E55" s="19">
        <v>2000</v>
      </c>
      <c r="F55" s="19">
        <v>1500</v>
      </c>
      <c r="G55" s="55">
        <f t="shared" si="11"/>
        <v>8000</v>
      </c>
    </row>
    <row r="56" spans="1:7" ht="15.75" thickBot="1" x14ac:dyDescent="0.3">
      <c r="A56" s="59" t="s">
        <v>151</v>
      </c>
      <c r="B56" s="60"/>
      <c r="C56" s="19">
        <v>1000</v>
      </c>
      <c r="D56" s="19">
        <v>1000</v>
      </c>
      <c r="E56" s="19">
        <v>1000</v>
      </c>
      <c r="F56" s="19">
        <v>1000</v>
      </c>
      <c r="G56" s="55">
        <f>SUM(B56:F56)</f>
        <v>4000</v>
      </c>
    </row>
    <row r="57" spans="1:7" ht="15.75" thickBot="1" x14ac:dyDescent="0.3">
      <c r="A57" s="59" t="s">
        <v>159</v>
      </c>
      <c r="B57" s="60"/>
      <c r="C57" s="19">
        <v>1000</v>
      </c>
      <c r="D57" s="19">
        <v>1000</v>
      </c>
      <c r="E57" s="19">
        <v>1000</v>
      </c>
      <c r="F57" s="19">
        <v>1000</v>
      </c>
      <c r="G57" s="55">
        <f t="shared" si="11"/>
        <v>4000</v>
      </c>
    </row>
    <row r="58" spans="1:7" ht="15.75" thickBot="1" x14ac:dyDescent="0.3">
      <c r="A58" s="59" t="s">
        <v>155</v>
      </c>
      <c r="B58" s="60"/>
      <c r="C58" s="19">
        <v>5000</v>
      </c>
      <c r="D58" s="19">
        <v>5000</v>
      </c>
      <c r="E58" s="19">
        <v>5000</v>
      </c>
      <c r="F58" s="19">
        <v>5000</v>
      </c>
      <c r="G58" s="55">
        <f t="shared" si="11"/>
        <v>20000</v>
      </c>
    </row>
    <row r="59" spans="1:7" ht="15.75" thickBot="1" x14ac:dyDescent="0.3">
      <c r="A59" s="59" t="s">
        <v>162</v>
      </c>
      <c r="B59" s="19">
        <v>500</v>
      </c>
      <c r="C59" s="19">
        <v>3000</v>
      </c>
      <c r="D59" s="19">
        <v>3000</v>
      </c>
      <c r="E59" s="19">
        <v>3000</v>
      </c>
      <c r="F59" s="19">
        <v>2500</v>
      </c>
      <c r="G59" s="55">
        <f t="shared" si="11"/>
        <v>12000</v>
      </c>
    </row>
    <row r="60" spans="1:7" ht="15.75" thickBot="1" x14ac:dyDescent="0.3">
      <c r="A60" s="59" t="s">
        <v>156</v>
      </c>
      <c r="B60" s="60"/>
      <c r="C60" s="19">
        <v>2000</v>
      </c>
      <c r="D60" s="19">
        <v>2000</v>
      </c>
      <c r="E60" s="19">
        <v>2000</v>
      </c>
      <c r="F60" s="19">
        <v>2000</v>
      </c>
      <c r="G60" s="55">
        <f t="shared" si="11"/>
        <v>8000</v>
      </c>
    </row>
    <row r="61" spans="1:7" ht="15.75" thickBot="1" x14ac:dyDescent="0.3">
      <c r="A61" s="54" t="s">
        <v>163</v>
      </c>
      <c r="B61" s="56">
        <v>72600</v>
      </c>
      <c r="C61" s="57">
        <v>100000</v>
      </c>
      <c r="D61" s="57">
        <v>100000</v>
      </c>
      <c r="E61" s="57">
        <v>100000</v>
      </c>
      <c r="F61" s="57">
        <v>100000</v>
      </c>
      <c r="G61" s="55">
        <v>472600</v>
      </c>
    </row>
    <row r="62" spans="1:7" x14ac:dyDescent="0.25">
      <c r="A62" s="21" t="s">
        <v>54</v>
      </c>
      <c r="B62" s="64">
        <f>B19+B28+B39+B50</f>
        <v>1461363.9</v>
      </c>
      <c r="C62" s="64">
        <f>C19+C28+C39+C50</f>
        <v>5791709.75</v>
      </c>
      <c r="D62" s="64">
        <f>D19+D28+D39+D50</f>
        <v>5964219.1300000008</v>
      </c>
      <c r="E62" s="64">
        <f>E19+E28+E39+E50</f>
        <v>6038033.7500000009</v>
      </c>
      <c r="F62" s="64">
        <f>F19+F28+F39+F50</f>
        <v>4585027.9400000004</v>
      </c>
      <c r="G62" s="61">
        <f>SUM(B62:F63)</f>
        <v>23840354.470000003</v>
      </c>
    </row>
    <row r="63" spans="1:7" ht="15.75" thickBot="1" x14ac:dyDescent="0.3">
      <c r="A63" s="22" t="s">
        <v>55</v>
      </c>
      <c r="B63" s="65"/>
      <c r="C63" s="65"/>
      <c r="D63" s="65"/>
      <c r="E63" s="65"/>
      <c r="F63" s="65"/>
      <c r="G63" s="62"/>
    </row>
    <row r="65" spans="1:1" x14ac:dyDescent="0.25">
      <c r="A65" s="23" t="s">
        <v>56</v>
      </c>
    </row>
    <row r="66" spans="1:1" x14ac:dyDescent="0.25">
      <c r="A66" s="23"/>
    </row>
  </sheetData>
  <mergeCells count="13">
    <mergeCell ref="G62:G63"/>
    <mergeCell ref="B3:G3"/>
    <mergeCell ref="B13:B14"/>
    <mergeCell ref="C13:C14"/>
    <mergeCell ref="D13:D14"/>
    <mergeCell ref="E13:E14"/>
    <mergeCell ref="F13:F14"/>
    <mergeCell ref="G13:G14"/>
    <mergeCell ref="B62:B63"/>
    <mergeCell ref="C62:C63"/>
    <mergeCell ref="D62:D63"/>
    <mergeCell ref="E62:E63"/>
    <mergeCell ref="F62:F63"/>
  </mergeCells>
  <dataValidations count="1">
    <dataValidation type="date" allowBlank="1" showInputMessage="1" showErrorMessage="1" sqref="B2" xr:uid="{00000000-0002-0000-0100-000000000000}">
      <formula1>44927</formula1>
      <formula2>49310</formula2>
    </dataValidation>
  </dataValidations>
  <pageMargins left="0.7" right="0.7" top="0.75" bottom="0.75" header="0.3" footer="0.3"/>
  <pageSetup paperSize="9" scale="9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b230750-f432-47e1-9154-96d2f43b958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0C32B081AE34418153C2A82A81BD65" ma:contentTypeVersion="18" ma:contentTypeDescription="Create a new document." ma:contentTypeScope="" ma:versionID="6e00b3816506c81671242b13c1cac208">
  <xsd:schema xmlns:xsd="http://www.w3.org/2001/XMLSchema" xmlns:xs="http://www.w3.org/2001/XMLSchema" xmlns:p="http://schemas.microsoft.com/office/2006/metadata/properties" xmlns:ns3="48dd56c6-eeef-435b-ad00-35af41d22804" xmlns:ns4="8b230750-f432-47e1-9154-96d2f43b958e" targetNamespace="http://schemas.microsoft.com/office/2006/metadata/properties" ma:root="true" ma:fieldsID="d7c849f028ae538a86e832f05e661068" ns3:_="" ns4:_="">
    <xsd:import namespace="48dd56c6-eeef-435b-ad00-35af41d22804"/>
    <xsd:import namespace="8b230750-f432-47e1-9154-96d2f43b958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ObjectDetectorVersions" minOccurs="0"/>
                <xsd:element ref="ns4:MediaServiceSystemTags" minOccurs="0"/>
                <xsd:element ref="ns4:_activity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dd56c6-eeef-435b-ad00-35af41d2280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230750-f432-47e1-9154-96d2f43b95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_activity" ma:index="24" nillable="true" ma:displayName="_activity" ma:hidden="true" ma:internalName="_activity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B31F74-D017-4CE0-A009-A9A3270F91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83939A-B5F3-43F8-A58F-52498335CF59}">
  <ds:schemaRefs>
    <ds:schemaRef ds:uri="48dd56c6-eeef-435b-ad00-35af41d22804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8b230750-f432-47e1-9154-96d2f43b958e"/>
    <ds:schemaRef ds:uri="http://purl.org/dc/elements/1.1/"/>
    <ds:schemaRef ds:uri="http://purl.org/dc/dcmitype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B0DA2E0-D88B-4BA6-BDE6-ED8EEBE34B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dd56c6-eeef-435b-ad00-35af41d22804"/>
    <ds:schemaRef ds:uri="8b230750-f432-47e1-9154-96d2f43b95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Padajući izbornici</vt:lpstr>
      <vt:lpstr>Sažetak financ.plana_PU</vt:lpstr>
    </vt:vector>
  </TitlesOfParts>
  <Company>MZO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matolic</dc:creator>
  <cp:lastModifiedBy>Koraljka Miočić</cp:lastModifiedBy>
  <cp:lastPrinted>2025-07-18T11:45:19Z</cp:lastPrinted>
  <dcterms:created xsi:type="dcterms:W3CDTF">2025-01-24T08:24:07Z</dcterms:created>
  <dcterms:modified xsi:type="dcterms:W3CDTF">2025-07-18T13:51:58Z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0x010100070C32B081AE34418153C2A82A81BD65</vt:lpwstr>
  </property>
</Properties>
</file>