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ori\Desktop\"/>
    </mc:Choice>
  </mc:AlternateContent>
  <xr:revisionPtr revIDLastSave="0" documentId="13_ncr:1_{6F0D5D80-89F0-4097-8682-F2050D96457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7" l="1"/>
  <c r="F83" i="7"/>
  <c r="G83" i="7"/>
  <c r="E83" i="7"/>
  <c r="F79" i="7"/>
  <c r="G79" i="7"/>
  <c r="E79" i="7"/>
  <c r="F62" i="7"/>
  <c r="G62" i="7"/>
  <c r="E62" i="7"/>
  <c r="F54" i="7"/>
  <c r="G54" i="7"/>
  <c r="E54" i="7"/>
  <c r="F51" i="7"/>
  <c r="G51" i="7"/>
  <c r="E51" i="7"/>
  <c r="G45" i="7"/>
  <c r="E45" i="7"/>
  <c r="F39" i="7"/>
  <c r="F38" i="7" s="1"/>
  <c r="G39" i="7"/>
  <c r="G38" i="7" s="1"/>
  <c r="E39" i="7"/>
  <c r="E38" i="7" s="1"/>
  <c r="F33" i="7"/>
  <c r="G33" i="7"/>
  <c r="E33" i="7"/>
  <c r="F27" i="7"/>
  <c r="F26" i="7" s="1"/>
  <c r="G27" i="7"/>
  <c r="G26" i="7" s="1"/>
  <c r="E27" i="7"/>
  <c r="E26" i="7" s="1"/>
  <c r="F22" i="7"/>
  <c r="G22" i="7"/>
  <c r="E22" i="7"/>
  <c r="E15" i="7" s="1"/>
  <c r="E14" i="7" s="1"/>
  <c r="E13" i="7" s="1"/>
  <c r="F16" i="7"/>
  <c r="F15" i="7" s="1"/>
  <c r="G16" i="7"/>
  <c r="E16" i="7"/>
  <c r="F14" i="7" l="1"/>
  <c r="G15" i="7"/>
  <c r="G14" i="7" s="1"/>
  <c r="E78" i="7"/>
  <c r="E44" i="7"/>
  <c r="F53" i="7"/>
  <c r="G44" i="7"/>
  <c r="G53" i="7"/>
  <c r="G78" i="7"/>
  <c r="E53" i="7"/>
  <c r="E37" i="7" s="1"/>
  <c r="F78" i="7"/>
  <c r="F44" i="7"/>
  <c r="G37" i="7" l="1"/>
  <c r="G13" i="7" s="1"/>
  <c r="F37" i="7"/>
  <c r="F13" i="7" s="1"/>
</calcChain>
</file>

<file path=xl/sharedStrings.xml><?xml version="1.0" encoding="utf-8"?>
<sst xmlns="http://schemas.openxmlformats.org/spreadsheetml/2006/main" count="152" uniqueCount="50">
  <si>
    <t>Opći prihodi i primici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</si>
  <si>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</si>
  <si>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</si>
  <si>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</si>
  <si>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</si>
  <si>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</si>
  <si>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</si>
  <si>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</si>
  <si>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</si>
  <si>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</si>
  <si>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</si>
  <si>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</si>
  <si>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</si>
  <si>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</si>
  <si>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</si>
  <si>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</si>
  <si>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</si>
  <si>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</si>
  <si>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</si>
  <si>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</si>
  <si>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</si>
  <si>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</si>
  <si>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</si>
  <si>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</si>
  <si>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</si>
  <si>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</si>
  <si>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</si>
  <si>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</si>
  <si>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</si>
  <si>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</si>
  <si>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</si>
  <si>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</si>
  <si>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</si>
  <si>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</si>
  <si>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</si>
  <si>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</si>
  <si>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</si>
  <si>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</si>
  <si>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</si>
  <si>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</si>
  <si>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</si>
  <si>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</si>
  <si>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</si>
  <si>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</si>
  <si>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</si>
  <si>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</si>
  <si>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SVEUČILIŠTE U RIJECI, EKONOMSKI FAKULTET</t>
  </si>
  <si>
    <t>Pomoći iz DP</t>
  </si>
  <si>
    <t>PROGRAMSKO I OSTALO FINANCIRANJE SVEUČILIŠTA U RIJECI  – IZ EVIDENCIJSKIH PRIHODA</t>
  </si>
  <si>
    <t>Pomoći iz državnog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</si>
</sst>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1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0" borderId="8" xfId="49" quotePrefix="1" applyFill="1" applyBorder="1">
      <alignment horizontal="left" vertical="center" indent="1"/>
    </xf>
    <xf numFmtId="3" fontId="12" fillId="0" borderId="9" xfId="50" applyNumberFormat="1" applyFill="1" applyBorder="1">
      <alignment horizontal="right" vertical="center"/>
    </xf>
    <xf numFmtId="3" fontId="12" fillId="0" borderId="3" xfId="50" applyNumberFormat="1" applyFill="1" applyBorder="1">
      <alignment horizontal="right" vertical="center"/>
    </xf>
    <xf numFmtId="0" fontId="0" fillId="0" borderId="3" xfId="0" applyFill="1" applyBorder="1"/>
    <xf numFmtId="0" fontId="12" fillId="0" borderId="9" xfId="49" quotePrefix="1" applyFill="1" applyBorder="1" applyAlignment="1">
      <alignment horizontal="left" vertical="center" indent="9"/>
    </xf>
    <xf numFmtId="0" fontId="12" fillId="0" borderId="9" xfId="49" quotePrefix="1" applyFill="1" applyBorder="1">
      <alignment horizontal="left" vertical="center" indent="1"/>
    </xf>
    <xf numFmtId="0" fontId="12" fillId="0" borderId="3" xfId="49" quotePrefix="1" applyFill="1" applyBorder="1" applyAlignment="1">
      <alignment horizontal="left" vertical="center" indent="9"/>
    </xf>
    <xf numFmtId="0" fontId="12" fillId="0" borderId="3" xfId="49" applyFill="1" applyBorder="1">
      <alignment horizontal="left" vertical="center" indent="1"/>
    </xf>
    <xf numFmtId="0" fontId="15" fillId="0" borderId="4" xfId="49" quotePrefix="1" applyFont="1" applyFill="1" applyAlignment="1">
      <alignment horizontal="left" vertical="center" indent="5"/>
    </xf>
    <xf numFmtId="0" fontId="15" fillId="0" borderId="4" xfId="49" quotePrefix="1" applyFont="1" applyFill="1">
      <alignment horizontal="left" vertical="center" indent="1"/>
    </xf>
    <xf numFmtId="3" fontId="15" fillId="0" borderId="4" xfId="50" applyNumberFormat="1" applyFont="1" applyFill="1">
      <alignment horizontal="right" vertical="center"/>
    </xf>
    <xf numFmtId="0" fontId="14" fillId="0" borderId="0" xfId="0" applyFont="1" applyFill="1"/>
    <xf numFmtId="0" fontId="16" fillId="0" borderId="6" xfId="6" quotePrefix="1" applyFont="1" applyFill="1" applyBorder="1" applyAlignment="1">
      <alignment horizontal="left" vertical="center" indent="4"/>
    </xf>
    <xf numFmtId="0" fontId="16" fillId="0" borderId="6" xfId="6" quotePrefix="1" applyFont="1" applyFill="1" applyBorder="1" applyAlignment="1">
      <alignment horizontal="left" vertical="center" indent="1"/>
    </xf>
    <xf numFmtId="3" fontId="17" fillId="0" borderId="7" xfId="50" applyNumberFormat="1" applyFont="1" applyFill="1" applyBorder="1">
      <alignment horizontal="right" vertical="center"/>
    </xf>
    <xf numFmtId="0" fontId="18" fillId="0" borderId="0" xfId="0" applyFont="1" applyFill="1"/>
    <xf numFmtId="3" fontId="0" fillId="0" borderId="0" xfId="0" applyNumberFormat="1" applyFill="1"/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9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8" sqref="L18"/>
    </sheetView>
  </sheetViews>
  <sheetFormatPr defaultColWidth="9.140625" defaultRowHeight="15" x14ac:dyDescent="0.25"/>
  <cols>
    <col min="1" max="1" width="17.28515625" style="6" customWidth="1"/>
    <col min="2" max="2" width="51.42578125" style="6" customWidth="1"/>
    <col min="3" max="7" width="13.28515625" style="6" customWidth="1"/>
    <col min="8" max="16384" width="9.140625" style="6"/>
  </cols>
  <sheetData>
    <row r="2" spans="1:14" ht="38.25" x14ac:dyDescent="0.25">
      <c r="A2" s="4">
        <v>2186</v>
      </c>
      <c r="B2" s="4" t="s">
        <v>46</v>
      </c>
      <c r="C2" s="4" t="s">
        <v>40</v>
      </c>
      <c r="D2" s="4" t="s">
        <v>41</v>
      </c>
      <c r="E2" s="5" t="s">
        <v>42</v>
      </c>
      <c r="F2" s="5" t="s">
        <v>38</v>
      </c>
      <c r="G2" s="5" t="s">
        <v>43</v>
      </c>
    </row>
    <row r="3" spans="1:14" x14ac:dyDescent="0.25">
      <c r="A3" s="2">
        <v>11</v>
      </c>
      <c r="B3" s="1" t="s">
        <v>0</v>
      </c>
      <c r="C3" s="3">
        <v>4407808</v>
      </c>
      <c r="D3" s="3">
        <v>4629907</v>
      </c>
      <c r="E3" s="3">
        <v>5326207</v>
      </c>
      <c r="F3" s="3">
        <v>5447567</v>
      </c>
      <c r="G3" s="3">
        <v>5466148</v>
      </c>
      <c r="J3" s="30"/>
      <c r="K3" s="30"/>
      <c r="L3" s="30"/>
      <c r="M3" s="30"/>
      <c r="N3" s="30"/>
    </row>
    <row r="4" spans="1:14" x14ac:dyDescent="0.25">
      <c r="A4" s="2">
        <v>31</v>
      </c>
      <c r="B4" s="1" t="s">
        <v>9</v>
      </c>
      <c r="C4" s="3">
        <v>578621</v>
      </c>
      <c r="D4" s="3">
        <v>44835</v>
      </c>
      <c r="E4" s="3">
        <v>68000</v>
      </c>
      <c r="F4" s="3">
        <v>73500</v>
      </c>
      <c r="G4" s="3">
        <v>73600</v>
      </c>
    </row>
    <row r="5" spans="1:14" x14ac:dyDescent="0.25">
      <c r="A5" s="2">
        <v>43</v>
      </c>
      <c r="B5" s="1" t="s">
        <v>3</v>
      </c>
      <c r="C5" s="3">
        <v>1277427</v>
      </c>
      <c r="D5" s="3">
        <v>1298832</v>
      </c>
      <c r="E5" s="3">
        <v>1400000</v>
      </c>
      <c r="F5" s="3">
        <v>1450000</v>
      </c>
      <c r="G5" s="3">
        <v>1450000</v>
      </c>
    </row>
    <row r="6" spans="1:14" x14ac:dyDescent="0.25">
      <c r="A6" s="2">
        <v>50</v>
      </c>
      <c r="B6" s="1" t="s">
        <v>47</v>
      </c>
      <c r="C6" s="3">
        <v>0</v>
      </c>
      <c r="D6" s="3">
        <v>0</v>
      </c>
      <c r="E6" s="3">
        <v>2600</v>
      </c>
      <c r="F6" s="3">
        <v>2600</v>
      </c>
      <c r="G6" s="3">
        <v>2600</v>
      </c>
    </row>
    <row r="7" spans="1:14" x14ac:dyDescent="0.25">
      <c r="A7" s="2">
        <v>51</v>
      </c>
      <c r="B7" s="1" t="s">
        <v>5</v>
      </c>
      <c r="C7" s="3">
        <v>347126</v>
      </c>
      <c r="D7" s="3">
        <v>89600</v>
      </c>
      <c r="E7" s="3">
        <v>780646</v>
      </c>
      <c r="F7" s="3">
        <v>398983</v>
      </c>
      <c r="G7" s="3">
        <v>50000</v>
      </c>
    </row>
    <row r="8" spans="1:14" x14ac:dyDescent="0.25">
      <c r="A8" s="2">
        <v>52</v>
      </c>
      <c r="B8" s="1" t="s">
        <v>6</v>
      </c>
      <c r="C8" s="3">
        <v>257274</v>
      </c>
      <c r="D8" s="3">
        <v>155845</v>
      </c>
      <c r="E8" s="3">
        <v>0</v>
      </c>
      <c r="F8" s="3">
        <v>0</v>
      </c>
      <c r="G8" s="3">
        <v>0</v>
      </c>
    </row>
    <row r="9" spans="1:14" x14ac:dyDescent="0.25">
      <c r="A9" s="2">
        <v>61</v>
      </c>
      <c r="B9" s="1" t="s">
        <v>7</v>
      </c>
      <c r="C9" s="3">
        <v>38161</v>
      </c>
      <c r="D9" s="3">
        <v>0</v>
      </c>
      <c r="E9" s="3">
        <v>40000</v>
      </c>
      <c r="F9" s="3">
        <v>40000</v>
      </c>
      <c r="G9" s="3">
        <v>0</v>
      </c>
    </row>
    <row r="10" spans="1:14" x14ac:dyDescent="0.25">
      <c r="A10" s="2">
        <v>581</v>
      </c>
      <c r="B10" s="1" t="s">
        <v>10</v>
      </c>
      <c r="C10" s="3">
        <v>0</v>
      </c>
      <c r="D10" s="3">
        <v>0</v>
      </c>
      <c r="E10" s="3">
        <v>430425</v>
      </c>
      <c r="F10" s="3">
        <v>0</v>
      </c>
      <c r="G10" s="3">
        <v>0</v>
      </c>
    </row>
    <row r="11" spans="1:14" x14ac:dyDescent="0.25">
      <c r="A11" s="8">
        <v>5761</v>
      </c>
      <c r="B11" s="9" t="s">
        <v>12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14" x14ac:dyDescent="0.25">
      <c r="A12" s="11">
        <v>563</v>
      </c>
      <c r="B12" s="12" t="s">
        <v>11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14" s="29" customFormat="1" x14ac:dyDescent="0.25">
      <c r="A13" s="26" t="s">
        <v>34</v>
      </c>
      <c r="B13" s="27" t="s">
        <v>35</v>
      </c>
      <c r="C13" s="28">
        <v>6313356</v>
      </c>
      <c r="D13" s="28">
        <v>5771584</v>
      </c>
      <c r="E13" s="28">
        <f>E14+E37</f>
        <v>7762120</v>
      </c>
      <c r="F13" s="28">
        <f t="shared" ref="F13:G13" si="0">F14+F37</f>
        <v>7498308</v>
      </c>
      <c r="G13" s="28">
        <f t="shared" si="0"/>
        <v>7099921</v>
      </c>
    </row>
    <row r="14" spans="1:14" s="25" customFormat="1" x14ac:dyDescent="0.25">
      <c r="A14" s="22" t="s">
        <v>44</v>
      </c>
      <c r="B14" s="23" t="s">
        <v>1</v>
      </c>
      <c r="C14" s="24"/>
      <c r="D14" s="24"/>
      <c r="E14" s="24">
        <f>E15+E26</f>
        <v>5449467</v>
      </c>
      <c r="F14" s="24">
        <f t="shared" ref="F14:G14" si="1">F15+F26</f>
        <v>5623422</v>
      </c>
      <c r="G14" s="24">
        <f t="shared" si="1"/>
        <v>5606902</v>
      </c>
    </row>
    <row r="15" spans="1:14" x14ac:dyDescent="0.25">
      <c r="A15" s="2" t="s">
        <v>22</v>
      </c>
      <c r="B15" s="1" t="s">
        <v>0</v>
      </c>
      <c r="C15" s="3"/>
      <c r="D15" s="3"/>
      <c r="E15" s="3">
        <f>E16+E22</f>
        <v>5341207</v>
      </c>
      <c r="F15" s="3">
        <f t="shared" ref="F15:G15" si="2">F16+F22</f>
        <v>5477567</v>
      </c>
      <c r="G15" s="3">
        <f t="shared" si="2"/>
        <v>5493148</v>
      </c>
    </row>
    <row r="16" spans="1:14" x14ac:dyDescent="0.25">
      <c r="A16" s="2">
        <v>3</v>
      </c>
      <c r="B16" s="1" t="s">
        <v>37</v>
      </c>
      <c r="C16" s="3"/>
      <c r="D16" s="3"/>
      <c r="E16" s="3">
        <f>SUM(E17:E20)</f>
        <v>5324228</v>
      </c>
      <c r="F16" s="3">
        <f t="shared" ref="F16:G16" si="3">SUM(F17:F20)</f>
        <v>5457466</v>
      </c>
      <c r="G16" s="3">
        <f t="shared" si="3"/>
        <v>5470063</v>
      </c>
    </row>
    <row r="17" spans="1:7" x14ac:dyDescent="0.25">
      <c r="A17" s="7" t="s">
        <v>8</v>
      </c>
      <c r="B17" s="1" t="s">
        <v>24</v>
      </c>
      <c r="C17" s="3"/>
      <c r="D17" s="3"/>
      <c r="E17" s="3">
        <v>4908203</v>
      </c>
      <c r="F17" s="3">
        <v>5012469</v>
      </c>
      <c r="G17" s="3">
        <v>5011540</v>
      </c>
    </row>
    <row r="18" spans="1:7" x14ac:dyDescent="0.25">
      <c r="A18" s="7" t="s">
        <v>13</v>
      </c>
      <c r="B18" s="1" t="s">
        <v>23</v>
      </c>
      <c r="C18" s="3"/>
      <c r="D18" s="3"/>
      <c r="E18" s="3">
        <v>411025</v>
      </c>
      <c r="F18" s="3">
        <v>439997</v>
      </c>
      <c r="G18" s="3">
        <v>453523</v>
      </c>
    </row>
    <row r="19" spans="1:7" x14ac:dyDescent="0.25">
      <c r="A19" s="7" t="s">
        <v>14</v>
      </c>
      <c r="B19" s="1" t="s">
        <v>25</v>
      </c>
      <c r="C19" s="3"/>
      <c r="D19" s="3"/>
      <c r="E19" s="3">
        <v>3500</v>
      </c>
      <c r="F19" s="3">
        <v>3500</v>
      </c>
      <c r="G19" s="3">
        <v>3500</v>
      </c>
    </row>
    <row r="20" spans="1:7" x14ac:dyDescent="0.25">
      <c r="A20" s="7" t="s">
        <v>15</v>
      </c>
      <c r="B20" s="1" t="s">
        <v>26</v>
      </c>
      <c r="C20" s="3"/>
      <c r="D20" s="3"/>
      <c r="E20" s="3">
        <v>1500</v>
      </c>
      <c r="F20" s="3">
        <v>1500</v>
      </c>
      <c r="G20" s="3">
        <v>1500</v>
      </c>
    </row>
    <row r="21" spans="1:7" x14ac:dyDescent="0.25">
      <c r="A21" s="7" t="s">
        <v>18</v>
      </c>
      <c r="B21" s="1" t="s">
        <v>30</v>
      </c>
      <c r="C21" s="3"/>
      <c r="D21" s="3"/>
      <c r="E21" s="3"/>
      <c r="F21" s="3"/>
      <c r="G21" s="3"/>
    </row>
    <row r="22" spans="1:7" x14ac:dyDescent="0.25">
      <c r="A22" s="2">
        <v>4</v>
      </c>
      <c r="B22" s="1" t="s">
        <v>39</v>
      </c>
      <c r="C22" s="3"/>
      <c r="D22" s="3"/>
      <c r="E22" s="3">
        <f>E24</f>
        <v>16979</v>
      </c>
      <c r="F22" s="3">
        <f t="shared" ref="F22:G22" si="4">F24</f>
        <v>20101</v>
      </c>
      <c r="G22" s="3">
        <f t="shared" si="4"/>
        <v>23085</v>
      </c>
    </row>
    <row r="23" spans="1:7" x14ac:dyDescent="0.25">
      <c r="A23" s="7" t="s">
        <v>16</v>
      </c>
      <c r="B23" s="1" t="s">
        <v>33</v>
      </c>
      <c r="C23" s="3"/>
      <c r="D23" s="3"/>
      <c r="E23" s="3"/>
      <c r="F23" s="3"/>
      <c r="G23" s="3"/>
    </row>
    <row r="24" spans="1:7" x14ac:dyDescent="0.25">
      <c r="A24" s="7" t="s">
        <v>17</v>
      </c>
      <c r="B24" s="1" t="s">
        <v>27</v>
      </c>
      <c r="C24" s="15"/>
      <c r="D24" s="15"/>
      <c r="E24" s="15">
        <v>16979</v>
      </c>
      <c r="F24" s="15">
        <v>20101</v>
      </c>
      <c r="G24" s="15">
        <v>23085</v>
      </c>
    </row>
    <row r="25" spans="1:7" x14ac:dyDescent="0.25">
      <c r="A25" s="7" t="s">
        <v>19</v>
      </c>
      <c r="B25" s="14" t="s">
        <v>28</v>
      </c>
      <c r="C25" s="16"/>
      <c r="D25" s="16"/>
      <c r="E25" s="16"/>
      <c r="F25" s="16"/>
      <c r="G25" s="16"/>
    </row>
    <row r="26" spans="1:7" x14ac:dyDescent="0.25">
      <c r="A26" s="2">
        <v>581</v>
      </c>
      <c r="B26" s="14" t="s">
        <v>10</v>
      </c>
      <c r="C26" s="17"/>
      <c r="D26" s="17"/>
      <c r="E26" s="15">
        <f>E27+E33</f>
        <v>108260</v>
      </c>
      <c r="F26" s="15">
        <f t="shared" ref="F26:G26" si="5">F27+F33</f>
        <v>145855</v>
      </c>
      <c r="G26" s="15">
        <f t="shared" si="5"/>
        <v>113754</v>
      </c>
    </row>
    <row r="27" spans="1:7" x14ac:dyDescent="0.25">
      <c r="A27" s="2">
        <v>3</v>
      </c>
      <c r="B27" s="14" t="s">
        <v>37</v>
      </c>
      <c r="C27" s="17"/>
      <c r="D27" s="17"/>
      <c r="E27" s="15">
        <f>SUM(E28:E32)</f>
        <v>70260</v>
      </c>
      <c r="F27" s="15">
        <f t="shared" ref="F27:G27" si="6">SUM(F28:F32)</f>
        <v>109500</v>
      </c>
      <c r="G27" s="15">
        <f t="shared" si="6"/>
        <v>97900</v>
      </c>
    </row>
    <row r="28" spans="1:7" x14ac:dyDescent="0.25">
      <c r="A28" s="7" t="s">
        <v>8</v>
      </c>
      <c r="B28" s="14" t="s">
        <v>24</v>
      </c>
      <c r="C28" s="17"/>
      <c r="D28" s="17"/>
      <c r="E28" s="15"/>
      <c r="F28" s="15"/>
      <c r="G28" s="15"/>
    </row>
    <row r="29" spans="1:7" x14ac:dyDescent="0.25">
      <c r="A29" s="7" t="s">
        <v>13</v>
      </c>
      <c r="B29" s="14" t="s">
        <v>23</v>
      </c>
      <c r="C29" s="17"/>
      <c r="D29" s="17"/>
      <c r="E29" s="15">
        <v>70260</v>
      </c>
      <c r="F29" s="15">
        <v>109500</v>
      </c>
      <c r="G29" s="15">
        <v>97900</v>
      </c>
    </row>
    <row r="30" spans="1:7" x14ac:dyDescent="0.25">
      <c r="A30" s="7" t="s">
        <v>14</v>
      </c>
      <c r="B30" s="14" t="s">
        <v>25</v>
      </c>
      <c r="C30" s="17"/>
      <c r="D30" s="17"/>
      <c r="E30" s="15"/>
      <c r="F30" s="15"/>
      <c r="G30" s="15"/>
    </row>
    <row r="31" spans="1:7" x14ac:dyDescent="0.25">
      <c r="A31" s="7" t="s">
        <v>15</v>
      </c>
      <c r="B31" s="14" t="s">
        <v>26</v>
      </c>
      <c r="C31" s="17"/>
      <c r="D31" s="17"/>
      <c r="E31" s="15"/>
      <c r="F31" s="15"/>
      <c r="G31" s="15"/>
    </row>
    <row r="32" spans="1:7" x14ac:dyDescent="0.25">
      <c r="A32" s="7" t="s">
        <v>18</v>
      </c>
      <c r="B32" s="14" t="s">
        <v>30</v>
      </c>
      <c r="C32" s="17"/>
      <c r="D32" s="17"/>
      <c r="E32" s="15"/>
      <c r="F32" s="15"/>
      <c r="G32" s="15"/>
    </row>
    <row r="33" spans="1:7" x14ac:dyDescent="0.25">
      <c r="A33" s="2">
        <v>4</v>
      </c>
      <c r="B33" s="14" t="s">
        <v>39</v>
      </c>
      <c r="C33" s="17"/>
      <c r="D33" s="17"/>
      <c r="E33" s="15">
        <f>SUM(E34:E36)</f>
        <v>38000</v>
      </c>
      <c r="F33" s="15">
        <f t="shared" ref="F33:G33" si="7">SUM(F34:F36)</f>
        <v>36355</v>
      </c>
      <c r="G33" s="15">
        <f t="shared" si="7"/>
        <v>15854</v>
      </c>
    </row>
    <row r="34" spans="1:7" x14ac:dyDescent="0.25">
      <c r="A34" s="7" t="s">
        <v>16</v>
      </c>
      <c r="B34" s="14" t="s">
        <v>33</v>
      </c>
      <c r="C34" s="17"/>
      <c r="D34" s="17"/>
      <c r="E34" s="15">
        <v>8000</v>
      </c>
      <c r="F34" s="15">
        <v>5000</v>
      </c>
      <c r="G34" s="15">
        <v>5000</v>
      </c>
    </row>
    <row r="35" spans="1:7" x14ac:dyDescent="0.25">
      <c r="A35" s="7" t="s">
        <v>17</v>
      </c>
      <c r="B35" s="14" t="s">
        <v>27</v>
      </c>
      <c r="C35" s="17"/>
      <c r="D35" s="17"/>
      <c r="E35" s="15">
        <v>30000</v>
      </c>
      <c r="F35" s="15">
        <v>31355</v>
      </c>
      <c r="G35" s="15">
        <v>10854</v>
      </c>
    </row>
    <row r="36" spans="1:7" x14ac:dyDescent="0.25">
      <c r="A36" s="7" t="s">
        <v>19</v>
      </c>
      <c r="B36" s="14" t="s">
        <v>28</v>
      </c>
      <c r="C36" s="17"/>
      <c r="D36" s="17"/>
      <c r="E36" s="15"/>
      <c r="F36" s="15"/>
      <c r="G36" s="15"/>
    </row>
    <row r="37" spans="1:7" s="25" customFormat="1" x14ac:dyDescent="0.25">
      <c r="A37" s="22" t="s">
        <v>45</v>
      </c>
      <c r="B37" s="23" t="s">
        <v>48</v>
      </c>
      <c r="C37" s="24"/>
      <c r="D37" s="24"/>
      <c r="E37" s="24">
        <f>E38+E44+E53+E66+E78+E87</f>
        <v>2312653</v>
      </c>
      <c r="F37" s="24">
        <f>F38+F44+F53+F66+F78+F87</f>
        <v>1874886</v>
      </c>
      <c r="G37" s="24">
        <f t="shared" ref="G37" si="8">G38+G44+G53+G66+G78+G87</f>
        <v>1493019</v>
      </c>
    </row>
    <row r="38" spans="1:7" x14ac:dyDescent="0.25">
      <c r="A38" s="2" t="s">
        <v>8</v>
      </c>
      <c r="B38" s="1" t="s">
        <v>9</v>
      </c>
      <c r="C38" s="3"/>
      <c r="D38" s="3"/>
      <c r="E38" s="3">
        <f>E39</f>
        <v>57400</v>
      </c>
      <c r="F38" s="3">
        <f t="shared" ref="F38:G38" si="9">F39</f>
        <v>60700</v>
      </c>
      <c r="G38" s="3">
        <f t="shared" si="9"/>
        <v>62900</v>
      </c>
    </row>
    <row r="39" spans="1:7" x14ac:dyDescent="0.25">
      <c r="A39" s="2">
        <v>3</v>
      </c>
      <c r="B39" s="1" t="s">
        <v>37</v>
      </c>
      <c r="C39" s="3"/>
      <c r="D39" s="3"/>
      <c r="E39" s="3">
        <f>SUM(E40:E43)</f>
        <v>57400</v>
      </c>
      <c r="F39" s="3">
        <f t="shared" ref="F39:G39" si="10">SUM(F40:F43)</f>
        <v>60700</v>
      </c>
      <c r="G39" s="3">
        <f t="shared" si="10"/>
        <v>62900</v>
      </c>
    </row>
    <row r="40" spans="1:7" x14ac:dyDescent="0.25">
      <c r="A40" s="7" t="s">
        <v>8</v>
      </c>
      <c r="B40" s="1" t="s">
        <v>24</v>
      </c>
      <c r="C40" s="3"/>
      <c r="D40" s="3"/>
      <c r="E40" s="3">
        <v>23400</v>
      </c>
      <c r="F40" s="3">
        <v>23400</v>
      </c>
      <c r="G40" s="3">
        <v>23400</v>
      </c>
    </row>
    <row r="41" spans="1:7" x14ac:dyDescent="0.25">
      <c r="A41" s="7" t="s">
        <v>13</v>
      </c>
      <c r="B41" s="1" t="s">
        <v>23</v>
      </c>
      <c r="C41" s="3"/>
      <c r="D41" s="3"/>
      <c r="E41" s="3">
        <v>31600</v>
      </c>
      <c r="F41" s="3">
        <v>34700</v>
      </c>
      <c r="G41" s="3">
        <v>36900</v>
      </c>
    </row>
    <row r="42" spans="1:7" x14ac:dyDescent="0.25">
      <c r="A42" s="7" t="s">
        <v>14</v>
      </c>
      <c r="B42" s="1" t="s">
        <v>25</v>
      </c>
      <c r="C42" s="3"/>
      <c r="D42" s="3"/>
      <c r="E42" s="3"/>
      <c r="F42" s="3"/>
      <c r="G42" s="3"/>
    </row>
    <row r="43" spans="1:7" x14ac:dyDescent="0.25">
      <c r="A43" s="7">
        <v>36</v>
      </c>
      <c r="B43" s="1" t="s">
        <v>29</v>
      </c>
      <c r="C43" s="3"/>
      <c r="D43" s="3"/>
      <c r="E43" s="3">
        <v>2400</v>
      </c>
      <c r="F43" s="3">
        <v>2600</v>
      </c>
      <c r="G43" s="3">
        <v>2600</v>
      </c>
    </row>
    <row r="44" spans="1:7" x14ac:dyDescent="0.25">
      <c r="A44" s="2" t="s">
        <v>2</v>
      </c>
      <c r="B44" s="1" t="s">
        <v>3</v>
      </c>
      <c r="C44" s="3"/>
      <c r="D44" s="3"/>
      <c r="E44" s="3">
        <f>E45+E51</f>
        <v>1379640</v>
      </c>
      <c r="F44" s="3">
        <f>F45+F51</f>
        <v>1341990</v>
      </c>
      <c r="G44" s="3">
        <f t="shared" ref="G44" si="11">G45+G51</f>
        <v>1349455</v>
      </c>
    </row>
    <row r="45" spans="1:7" x14ac:dyDescent="0.25">
      <c r="A45" s="2">
        <v>3</v>
      </c>
      <c r="B45" s="1" t="s">
        <v>37</v>
      </c>
      <c r="C45" s="3"/>
      <c r="D45" s="3"/>
      <c r="E45" s="3">
        <f>SUM(E46:E50)</f>
        <v>1364640</v>
      </c>
      <c r="F45" s="3">
        <f>SUM(F46:F50)</f>
        <v>1324990</v>
      </c>
      <c r="G45" s="3">
        <f t="shared" ref="G45" si="12">SUM(G46:G50)</f>
        <v>1331455</v>
      </c>
    </row>
    <row r="46" spans="1:7" x14ac:dyDescent="0.25">
      <c r="A46" s="7" t="s">
        <v>8</v>
      </c>
      <c r="B46" s="1" t="s">
        <v>24</v>
      </c>
      <c r="C46" s="3"/>
      <c r="D46" s="3"/>
      <c r="E46" s="3">
        <v>726390</v>
      </c>
      <c r="F46" s="3">
        <v>750040</v>
      </c>
      <c r="G46" s="3">
        <v>760205</v>
      </c>
    </row>
    <row r="47" spans="1:7" x14ac:dyDescent="0.25">
      <c r="A47" s="7" t="s">
        <v>13</v>
      </c>
      <c r="B47" s="1" t="s">
        <v>23</v>
      </c>
      <c r="C47" s="3"/>
      <c r="D47" s="3"/>
      <c r="E47" s="3">
        <v>578250</v>
      </c>
      <c r="F47" s="3">
        <v>512750</v>
      </c>
      <c r="G47" s="3">
        <v>508950</v>
      </c>
    </row>
    <row r="48" spans="1:7" x14ac:dyDescent="0.25">
      <c r="A48" s="7" t="s">
        <v>14</v>
      </c>
      <c r="B48" s="1" t="s">
        <v>25</v>
      </c>
      <c r="C48" s="3"/>
      <c r="D48" s="3"/>
      <c r="E48" s="3">
        <v>500</v>
      </c>
      <c r="F48" s="3">
        <v>500</v>
      </c>
      <c r="G48" s="3">
        <v>500</v>
      </c>
    </row>
    <row r="49" spans="1:7" x14ac:dyDescent="0.25">
      <c r="A49" s="7">
        <v>36</v>
      </c>
      <c r="B49" s="1" t="s">
        <v>29</v>
      </c>
      <c r="C49" s="3"/>
      <c r="D49" s="3"/>
      <c r="E49" s="3">
        <v>56000</v>
      </c>
      <c r="F49" s="3">
        <v>58000</v>
      </c>
      <c r="G49" s="3">
        <v>58000</v>
      </c>
    </row>
    <row r="50" spans="1:7" x14ac:dyDescent="0.25">
      <c r="A50" s="7" t="s">
        <v>15</v>
      </c>
      <c r="B50" s="1" t="s">
        <v>26</v>
      </c>
      <c r="C50" s="3"/>
      <c r="D50" s="3"/>
      <c r="E50" s="3">
        <v>3500</v>
      </c>
      <c r="F50" s="3">
        <v>3700</v>
      </c>
      <c r="G50" s="3">
        <v>3800</v>
      </c>
    </row>
    <row r="51" spans="1:7" x14ac:dyDescent="0.25">
      <c r="A51" s="2">
        <v>4</v>
      </c>
      <c r="B51" s="1" t="s">
        <v>39</v>
      </c>
      <c r="C51" s="3"/>
      <c r="D51" s="3"/>
      <c r="E51" s="3">
        <f>E52</f>
        <v>15000</v>
      </c>
      <c r="F51" s="3">
        <f t="shared" ref="F51:G51" si="13">F52</f>
        <v>17000</v>
      </c>
      <c r="G51" s="3">
        <f t="shared" si="13"/>
        <v>18000</v>
      </c>
    </row>
    <row r="52" spans="1:7" x14ac:dyDescent="0.25">
      <c r="A52" s="7" t="s">
        <v>17</v>
      </c>
      <c r="B52" s="1" t="s">
        <v>27</v>
      </c>
      <c r="C52" s="3"/>
      <c r="D52" s="3"/>
      <c r="E52" s="3">
        <v>15000</v>
      </c>
      <c r="F52" s="3">
        <v>17000</v>
      </c>
      <c r="G52" s="3">
        <v>18000</v>
      </c>
    </row>
    <row r="53" spans="1:7" x14ac:dyDescent="0.25">
      <c r="A53" s="2" t="s">
        <v>4</v>
      </c>
      <c r="B53" s="1" t="s">
        <v>5</v>
      </c>
      <c r="C53" s="3"/>
      <c r="D53" s="3"/>
      <c r="E53" s="3">
        <f>E54+E62</f>
        <v>830505</v>
      </c>
      <c r="F53" s="3">
        <f t="shared" ref="F53:G53" si="14">F54+F62</f>
        <v>428008</v>
      </c>
      <c r="G53" s="3">
        <f t="shared" si="14"/>
        <v>78064</v>
      </c>
    </row>
    <row r="54" spans="1:7" x14ac:dyDescent="0.25">
      <c r="A54" s="2">
        <v>3</v>
      </c>
      <c r="B54" s="1" t="s">
        <v>37</v>
      </c>
      <c r="C54" s="3"/>
      <c r="D54" s="3"/>
      <c r="E54" s="3">
        <f>SUM(E55:E61)</f>
        <v>795905</v>
      </c>
      <c r="F54" s="3">
        <f t="shared" ref="F54:G54" si="15">SUM(F55:F61)</f>
        <v>428008</v>
      </c>
      <c r="G54" s="3">
        <f t="shared" si="15"/>
        <v>78064</v>
      </c>
    </row>
    <row r="55" spans="1:7" x14ac:dyDescent="0.25">
      <c r="A55" s="7" t="s">
        <v>8</v>
      </c>
      <c r="B55" s="1" t="s">
        <v>24</v>
      </c>
      <c r="C55" s="3"/>
      <c r="D55" s="3"/>
      <c r="E55" s="3">
        <v>125258</v>
      </c>
      <c r="F55" s="3">
        <v>104859</v>
      </c>
      <c r="G55" s="3">
        <v>78064</v>
      </c>
    </row>
    <row r="56" spans="1:7" x14ac:dyDescent="0.25">
      <c r="A56" s="7" t="s">
        <v>13</v>
      </c>
      <c r="B56" s="1" t="s">
        <v>23</v>
      </c>
      <c r="C56" s="3"/>
      <c r="D56" s="3"/>
      <c r="E56" s="3">
        <v>47500</v>
      </c>
      <c r="F56" s="3">
        <v>26600</v>
      </c>
      <c r="G56" s="3"/>
    </row>
    <row r="57" spans="1:7" x14ac:dyDescent="0.25">
      <c r="A57" s="7" t="s">
        <v>14</v>
      </c>
      <c r="B57" s="1" t="s">
        <v>25</v>
      </c>
      <c r="C57" s="3"/>
      <c r="D57" s="3"/>
      <c r="E57" s="3"/>
      <c r="F57" s="3"/>
      <c r="G57" s="3"/>
    </row>
    <row r="58" spans="1:7" x14ac:dyDescent="0.25">
      <c r="A58" s="7" t="s">
        <v>21</v>
      </c>
      <c r="B58" s="1" t="s">
        <v>31</v>
      </c>
      <c r="C58" s="3"/>
      <c r="D58" s="3"/>
      <c r="E58" s="3"/>
      <c r="F58" s="3"/>
      <c r="G58" s="3"/>
    </row>
    <row r="59" spans="1:7" x14ac:dyDescent="0.25">
      <c r="A59" s="7" t="s">
        <v>20</v>
      </c>
      <c r="B59" s="1" t="s">
        <v>29</v>
      </c>
      <c r="C59" s="3"/>
      <c r="D59" s="3"/>
      <c r="E59" s="3">
        <v>623147</v>
      </c>
      <c r="F59" s="3">
        <v>296549</v>
      </c>
      <c r="G59" s="3"/>
    </row>
    <row r="60" spans="1:7" x14ac:dyDescent="0.25">
      <c r="A60" s="7" t="s">
        <v>15</v>
      </c>
      <c r="B60" s="1" t="s">
        <v>26</v>
      </c>
      <c r="C60" s="3"/>
      <c r="D60" s="3"/>
      <c r="E60" s="3"/>
      <c r="F60" s="3"/>
      <c r="G60" s="3"/>
    </row>
    <row r="61" spans="1:7" x14ac:dyDescent="0.25">
      <c r="A61" s="7" t="s">
        <v>18</v>
      </c>
      <c r="B61" s="1" t="s">
        <v>30</v>
      </c>
      <c r="C61" s="3"/>
      <c r="D61" s="3"/>
      <c r="E61" s="3"/>
      <c r="F61" s="3"/>
      <c r="G61" s="3"/>
    </row>
    <row r="62" spans="1:7" x14ac:dyDescent="0.25">
      <c r="A62" s="2">
        <v>4</v>
      </c>
      <c r="B62" s="1" t="s">
        <v>39</v>
      </c>
      <c r="C62" s="3"/>
      <c r="D62" s="3"/>
      <c r="E62" s="3">
        <f>SUM(E63:E65)</f>
        <v>34600</v>
      </c>
      <c r="F62" s="3">
        <f t="shared" ref="F62:G62" si="16">SUM(F63:F65)</f>
        <v>0</v>
      </c>
      <c r="G62" s="3">
        <f t="shared" si="16"/>
        <v>0</v>
      </c>
    </row>
    <row r="63" spans="1:7" x14ac:dyDescent="0.25">
      <c r="A63" s="7" t="s">
        <v>16</v>
      </c>
      <c r="B63" s="1" t="s">
        <v>33</v>
      </c>
      <c r="C63" s="3"/>
      <c r="D63" s="3"/>
      <c r="E63" s="3"/>
      <c r="F63" s="3"/>
      <c r="G63" s="3"/>
    </row>
    <row r="64" spans="1:7" x14ac:dyDescent="0.25">
      <c r="A64" s="7" t="s">
        <v>17</v>
      </c>
      <c r="B64" s="1" t="s">
        <v>27</v>
      </c>
      <c r="C64" s="3"/>
      <c r="D64" s="3"/>
      <c r="E64" s="3">
        <v>34600</v>
      </c>
      <c r="F64" s="3"/>
      <c r="G64" s="3"/>
    </row>
    <row r="65" spans="1:7" x14ac:dyDescent="0.25">
      <c r="A65" s="7" t="s">
        <v>19</v>
      </c>
      <c r="B65" s="1" t="s">
        <v>28</v>
      </c>
      <c r="C65" s="3"/>
      <c r="D65" s="3"/>
      <c r="E65" s="3"/>
      <c r="F65" s="3"/>
      <c r="G65" s="3"/>
    </row>
    <row r="66" spans="1:7" x14ac:dyDescent="0.25">
      <c r="A66" s="2" t="s">
        <v>32</v>
      </c>
      <c r="B66" s="1" t="s">
        <v>6</v>
      </c>
      <c r="C66" s="3"/>
      <c r="D66" s="3"/>
      <c r="E66" s="3"/>
      <c r="F66" s="3"/>
      <c r="G66" s="3"/>
    </row>
    <row r="67" spans="1:7" x14ac:dyDescent="0.25">
      <c r="A67" s="2">
        <v>3</v>
      </c>
      <c r="B67" s="1" t="s">
        <v>37</v>
      </c>
      <c r="C67" s="3"/>
      <c r="D67" s="3"/>
      <c r="E67" s="3"/>
      <c r="F67" s="3"/>
      <c r="G67" s="3"/>
    </row>
    <row r="68" spans="1:7" x14ac:dyDescent="0.25">
      <c r="A68" s="7" t="s">
        <v>8</v>
      </c>
      <c r="B68" s="1" t="s">
        <v>24</v>
      </c>
      <c r="C68" s="3"/>
      <c r="D68" s="3"/>
      <c r="E68" s="3"/>
      <c r="F68" s="3"/>
      <c r="G68" s="3"/>
    </row>
    <row r="69" spans="1:7" x14ac:dyDescent="0.25">
      <c r="A69" s="7" t="s">
        <v>13</v>
      </c>
      <c r="B69" s="1" t="s">
        <v>23</v>
      </c>
      <c r="C69" s="3"/>
      <c r="D69" s="3"/>
      <c r="E69" s="3"/>
      <c r="F69" s="3"/>
      <c r="G69" s="3"/>
    </row>
    <row r="70" spans="1:7" x14ac:dyDescent="0.25">
      <c r="A70" s="7" t="s">
        <v>14</v>
      </c>
      <c r="B70" s="1" t="s">
        <v>25</v>
      </c>
      <c r="C70" s="3"/>
      <c r="D70" s="3"/>
      <c r="E70" s="3"/>
      <c r="F70" s="3"/>
      <c r="G70" s="3"/>
    </row>
    <row r="71" spans="1:7" x14ac:dyDescent="0.25">
      <c r="A71" s="7" t="s">
        <v>20</v>
      </c>
      <c r="B71" s="1" t="s">
        <v>29</v>
      </c>
      <c r="C71" s="3"/>
      <c r="D71" s="3"/>
      <c r="E71" s="3"/>
      <c r="F71" s="3"/>
      <c r="G71" s="3"/>
    </row>
    <row r="72" spans="1:7" x14ac:dyDescent="0.25">
      <c r="A72" s="7" t="s">
        <v>15</v>
      </c>
      <c r="B72" s="1" t="s">
        <v>26</v>
      </c>
      <c r="C72" s="3"/>
      <c r="D72" s="3"/>
      <c r="E72" s="3"/>
      <c r="F72" s="3"/>
      <c r="G72" s="3"/>
    </row>
    <row r="73" spans="1:7" x14ac:dyDescent="0.25">
      <c r="A73" s="7" t="s">
        <v>18</v>
      </c>
      <c r="B73" s="1" t="s">
        <v>30</v>
      </c>
      <c r="C73" s="3"/>
      <c r="D73" s="3"/>
      <c r="E73" s="3"/>
      <c r="F73" s="3"/>
      <c r="G73" s="3"/>
    </row>
    <row r="74" spans="1:7" x14ac:dyDescent="0.25">
      <c r="A74" s="2">
        <v>4</v>
      </c>
      <c r="B74" s="1" t="s">
        <v>39</v>
      </c>
      <c r="C74" s="3"/>
      <c r="D74" s="3"/>
      <c r="E74" s="3"/>
      <c r="F74" s="3"/>
      <c r="G74" s="3"/>
    </row>
    <row r="75" spans="1:7" x14ac:dyDescent="0.25">
      <c r="A75" s="7" t="s">
        <v>16</v>
      </c>
      <c r="B75" s="1" t="s">
        <v>33</v>
      </c>
      <c r="C75" s="3"/>
      <c r="D75" s="3"/>
      <c r="E75" s="3"/>
      <c r="F75" s="3"/>
      <c r="G75" s="3"/>
    </row>
    <row r="76" spans="1:7" x14ac:dyDescent="0.25">
      <c r="A76" s="7" t="s">
        <v>17</v>
      </c>
      <c r="B76" s="1" t="s">
        <v>27</v>
      </c>
      <c r="C76" s="3"/>
      <c r="D76" s="3"/>
      <c r="E76" s="3"/>
      <c r="F76" s="3"/>
      <c r="G76" s="3"/>
    </row>
    <row r="77" spans="1:7" x14ac:dyDescent="0.25">
      <c r="A77" s="7" t="s">
        <v>19</v>
      </c>
      <c r="B77" s="1" t="s">
        <v>28</v>
      </c>
      <c r="C77" s="3"/>
      <c r="D77" s="3"/>
      <c r="E77" s="3"/>
      <c r="F77" s="3"/>
      <c r="G77" s="3"/>
    </row>
    <row r="78" spans="1:7" x14ac:dyDescent="0.25">
      <c r="A78" s="2" t="s">
        <v>36</v>
      </c>
      <c r="B78" s="1" t="s">
        <v>7</v>
      </c>
      <c r="C78" s="3"/>
      <c r="D78" s="3"/>
      <c r="E78" s="3">
        <f>E79+E83</f>
        <v>42508</v>
      </c>
      <c r="F78" s="3">
        <f t="shared" ref="F78:G78" si="17">F79+F83</f>
        <v>41588</v>
      </c>
      <c r="G78" s="3">
        <f t="shared" si="17"/>
        <v>0</v>
      </c>
    </row>
    <row r="79" spans="1:7" x14ac:dyDescent="0.25">
      <c r="A79" s="2">
        <v>3</v>
      </c>
      <c r="B79" s="1" t="s">
        <v>37</v>
      </c>
      <c r="C79" s="3"/>
      <c r="D79" s="3"/>
      <c r="E79" s="3">
        <f>E80</f>
        <v>41308</v>
      </c>
      <c r="F79" s="3">
        <f t="shared" ref="F79:G79" si="18">F80</f>
        <v>41588</v>
      </c>
      <c r="G79" s="3">
        <f t="shared" si="18"/>
        <v>0</v>
      </c>
    </row>
    <row r="80" spans="1:7" x14ac:dyDescent="0.25">
      <c r="A80" s="7" t="s">
        <v>8</v>
      </c>
      <c r="B80" s="1" t="s">
        <v>24</v>
      </c>
      <c r="C80" s="3"/>
      <c r="D80" s="3"/>
      <c r="E80" s="3">
        <v>41308</v>
      </c>
      <c r="F80" s="3">
        <v>41588</v>
      </c>
      <c r="G80" s="3"/>
    </row>
    <row r="81" spans="1:7" x14ac:dyDescent="0.25">
      <c r="A81" s="7" t="s">
        <v>13</v>
      </c>
      <c r="B81" s="1" t="s">
        <v>23</v>
      </c>
      <c r="C81" s="3"/>
      <c r="D81" s="3"/>
      <c r="E81" s="3"/>
      <c r="F81" s="3"/>
      <c r="G81" s="3"/>
    </row>
    <row r="82" spans="1:7" x14ac:dyDescent="0.25">
      <c r="A82" s="7" t="s">
        <v>14</v>
      </c>
      <c r="B82" s="1" t="s">
        <v>25</v>
      </c>
      <c r="C82" s="3"/>
      <c r="D82" s="3"/>
      <c r="E82" s="3"/>
      <c r="F82" s="3"/>
      <c r="G82" s="3"/>
    </row>
    <row r="83" spans="1:7" x14ac:dyDescent="0.25">
      <c r="A83" s="2">
        <v>4</v>
      </c>
      <c r="B83" s="1" t="s">
        <v>39</v>
      </c>
      <c r="C83" s="3"/>
      <c r="D83" s="3"/>
      <c r="E83" s="3">
        <f>E85</f>
        <v>1200</v>
      </c>
      <c r="F83" s="3">
        <f t="shared" ref="F83:G83" si="19">F85</f>
        <v>0</v>
      </c>
      <c r="G83" s="3">
        <f t="shared" si="19"/>
        <v>0</v>
      </c>
    </row>
    <row r="84" spans="1:7" x14ac:dyDescent="0.25">
      <c r="A84" s="7" t="s">
        <v>16</v>
      </c>
      <c r="B84" s="1" t="s">
        <v>33</v>
      </c>
      <c r="C84" s="3"/>
      <c r="D84" s="3"/>
      <c r="E84" s="3"/>
      <c r="F84" s="3"/>
      <c r="G84" s="3"/>
    </row>
    <row r="85" spans="1:7" x14ac:dyDescent="0.25">
      <c r="A85" s="7" t="s">
        <v>17</v>
      </c>
      <c r="B85" s="1" t="s">
        <v>27</v>
      </c>
      <c r="C85" s="3"/>
      <c r="D85" s="3"/>
      <c r="E85" s="3">
        <v>1200</v>
      </c>
      <c r="F85" s="3"/>
      <c r="G85" s="3"/>
    </row>
    <row r="86" spans="1:7" x14ac:dyDescent="0.25">
      <c r="A86" s="18" t="s">
        <v>19</v>
      </c>
      <c r="B86" s="19" t="s">
        <v>28</v>
      </c>
      <c r="C86" s="15"/>
      <c r="D86" s="15"/>
      <c r="E86" s="15"/>
      <c r="F86" s="15"/>
      <c r="G86" s="15"/>
    </row>
    <row r="87" spans="1:7" x14ac:dyDescent="0.25">
      <c r="A87" s="20">
        <v>5043</v>
      </c>
      <c r="B87" s="21" t="s">
        <v>49</v>
      </c>
      <c r="C87" s="17"/>
      <c r="D87" s="17"/>
      <c r="E87" s="3">
        <v>2600</v>
      </c>
      <c r="F87" s="3">
        <v>2600</v>
      </c>
      <c r="G87" s="3">
        <v>2600</v>
      </c>
    </row>
    <row r="88" spans="1:7" x14ac:dyDescent="0.25">
      <c r="A88" s="2">
        <v>3</v>
      </c>
      <c r="B88" s="1" t="s">
        <v>37</v>
      </c>
      <c r="C88" s="17"/>
      <c r="D88" s="17"/>
      <c r="E88" s="3">
        <v>2600</v>
      </c>
      <c r="F88" s="3">
        <v>2600</v>
      </c>
      <c r="G88" s="3">
        <v>2600</v>
      </c>
    </row>
    <row r="89" spans="1:7" x14ac:dyDescent="0.25">
      <c r="A89" s="7" t="s">
        <v>13</v>
      </c>
      <c r="B89" s="1" t="s">
        <v>23</v>
      </c>
      <c r="C89" s="17"/>
      <c r="D89" s="17"/>
      <c r="E89" s="3">
        <v>2600</v>
      </c>
      <c r="F89" s="3">
        <v>2600</v>
      </c>
      <c r="G89" s="3">
        <v>2600</v>
      </c>
    </row>
    <row r="90" spans="1:7" x14ac:dyDescent="0.25">
      <c r="A90" s="17"/>
      <c r="B90" s="17"/>
      <c r="C90" s="17"/>
      <c r="D90" s="17"/>
      <c r="E90" s="17"/>
      <c r="F90" s="17"/>
      <c r="G90" s="17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Koraljka Miočić</cp:lastModifiedBy>
  <cp:lastPrinted>2025-10-21T07:15:06Z</cp:lastPrinted>
  <dcterms:created xsi:type="dcterms:W3CDTF">2022-10-31T10:11:38Z</dcterms:created>
  <dcterms:modified xsi:type="dcterms:W3CDTF">2025-10-22T07:08:47Z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